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\Documents\Projeto Site pessoal\Manutenção em foco\Categorias\Arquivos\"/>
    </mc:Choice>
  </mc:AlternateContent>
  <bookViews>
    <workbookView xWindow="0" yWindow="0" windowWidth="20490" windowHeight="7650" activeTab="1"/>
  </bookViews>
  <sheets>
    <sheet name="Dados 2017" sheetId="5" r:id="rId1"/>
    <sheet name="Gráfico" sheetId="3" r:id="rId2"/>
    <sheet name="Jan" sheetId="6" r:id="rId3"/>
    <sheet name="Fev" sheetId="13" r:id="rId4"/>
    <sheet name="Mar" sheetId="14" r:id="rId5"/>
    <sheet name="Abr" sheetId="15" r:id="rId6"/>
    <sheet name="Mai" sheetId="16" r:id="rId7"/>
    <sheet name="Jun" sheetId="17" r:id="rId8"/>
    <sheet name="Jul" sheetId="18" r:id="rId9"/>
    <sheet name="Ago" sheetId="19" r:id="rId10"/>
    <sheet name="Set" sheetId="20" r:id="rId11"/>
    <sheet name="Out" sheetId="21" r:id="rId12"/>
    <sheet name="Nov" sheetId="22" r:id="rId13"/>
    <sheet name="Dez" sheetId="23" r:id="rId14"/>
  </sheets>
  <definedNames>
    <definedName name="_xlnm._FilterDatabase" localSheetId="4" hidden="1">Mar!$A$3:$M$19</definedName>
    <definedName name="_xlnm.Print_Area" localSheetId="1">Gráfico!$A$1:$T$53</definedName>
  </definedNames>
  <calcPr calcId="162913"/>
</workbook>
</file>

<file path=xl/calcChain.xml><?xml version="1.0" encoding="utf-8"?>
<calcChain xmlns="http://schemas.openxmlformats.org/spreadsheetml/2006/main">
  <c r="M18" i="23" l="1"/>
  <c r="L18" i="23"/>
  <c r="M17" i="23"/>
  <c r="L17" i="23"/>
  <c r="M16" i="23"/>
  <c r="L16" i="23"/>
  <c r="M15" i="23"/>
  <c r="L15" i="23"/>
  <c r="M14" i="23"/>
  <c r="L14" i="23"/>
  <c r="M13" i="23"/>
  <c r="L13" i="23"/>
  <c r="M12" i="23"/>
  <c r="L12" i="23"/>
  <c r="M11" i="23"/>
  <c r="L11" i="23"/>
  <c r="M10" i="23"/>
  <c r="L10" i="23"/>
  <c r="M9" i="23"/>
  <c r="L9" i="23"/>
  <c r="M8" i="23"/>
  <c r="L8" i="23"/>
  <c r="M7" i="23"/>
  <c r="L7" i="23"/>
  <c r="M6" i="23"/>
  <c r="L6" i="23"/>
  <c r="M5" i="23"/>
  <c r="L5" i="23"/>
  <c r="M4" i="23"/>
  <c r="M19" i="23"/>
  <c r="C16" i="5"/>
  <c r="L4" i="23"/>
  <c r="L19" i="23"/>
  <c r="B16" i="5"/>
  <c r="D16" i="5"/>
  <c r="M18" i="22"/>
  <c r="L18" i="22"/>
  <c r="M17" i="22"/>
  <c r="L17" i="22"/>
  <c r="M16" i="22"/>
  <c r="L16" i="22"/>
  <c r="M15" i="22"/>
  <c r="L15" i="22"/>
  <c r="M14" i="22"/>
  <c r="L14" i="22"/>
  <c r="M13" i="22"/>
  <c r="L13" i="22"/>
  <c r="M12" i="22"/>
  <c r="L12" i="22"/>
  <c r="M11" i="22"/>
  <c r="L11" i="22"/>
  <c r="M10" i="22"/>
  <c r="L10" i="22"/>
  <c r="M9" i="22"/>
  <c r="L9" i="22"/>
  <c r="M8" i="22"/>
  <c r="L8" i="22"/>
  <c r="M7" i="22"/>
  <c r="L7" i="22"/>
  <c r="M6" i="22"/>
  <c r="L6" i="22"/>
  <c r="M5" i="22"/>
  <c r="L5" i="22"/>
  <c r="M4" i="22"/>
  <c r="L4" i="22"/>
  <c r="L19" i="22"/>
  <c r="B15" i="5"/>
  <c r="M18" i="21"/>
  <c r="L18" i="21"/>
  <c r="M17" i="21"/>
  <c r="L17" i="21"/>
  <c r="M16" i="21"/>
  <c r="L16" i="21"/>
  <c r="M15" i="21"/>
  <c r="L15" i="21"/>
  <c r="M14" i="21"/>
  <c r="L14" i="21"/>
  <c r="M13" i="21"/>
  <c r="L13" i="21"/>
  <c r="M12" i="21"/>
  <c r="L12" i="21"/>
  <c r="M11" i="21"/>
  <c r="L11" i="21"/>
  <c r="M10" i="21"/>
  <c r="L10" i="21"/>
  <c r="M9" i="21"/>
  <c r="L9" i="21"/>
  <c r="M8" i="21"/>
  <c r="L8" i="21"/>
  <c r="M7" i="21"/>
  <c r="L7" i="21"/>
  <c r="M6" i="21"/>
  <c r="L6" i="21"/>
  <c r="M5" i="21"/>
  <c r="L5" i="21"/>
  <c r="M4" i="21"/>
  <c r="M19" i="21"/>
  <c r="C14" i="5"/>
  <c r="L4" i="21"/>
  <c r="L19" i="21"/>
  <c r="B14" i="5"/>
  <c r="D14" i="5"/>
  <c r="M18" i="20"/>
  <c r="L18" i="20"/>
  <c r="M17" i="20"/>
  <c r="L17" i="20"/>
  <c r="M16" i="20"/>
  <c r="L16" i="20"/>
  <c r="M15" i="20"/>
  <c r="L15" i="20"/>
  <c r="M14" i="20"/>
  <c r="L14" i="20"/>
  <c r="M13" i="20"/>
  <c r="L13" i="20"/>
  <c r="M12" i="20"/>
  <c r="L12" i="20"/>
  <c r="M11" i="20"/>
  <c r="L11" i="20"/>
  <c r="M10" i="20"/>
  <c r="L10" i="20"/>
  <c r="M9" i="20"/>
  <c r="L9" i="20"/>
  <c r="M8" i="20"/>
  <c r="L8" i="20"/>
  <c r="M7" i="20"/>
  <c r="L7" i="20"/>
  <c r="M6" i="20"/>
  <c r="L6" i="20"/>
  <c r="M5" i="20"/>
  <c r="L5" i="20"/>
  <c r="M4" i="20"/>
  <c r="M19" i="20"/>
  <c r="C13" i="5"/>
  <c r="L4" i="20"/>
  <c r="L19" i="20"/>
  <c r="B13" i="5"/>
  <c r="D13" i="5"/>
  <c r="M18" i="19"/>
  <c r="L18" i="19"/>
  <c r="M17" i="19"/>
  <c r="L17" i="19"/>
  <c r="M16" i="19"/>
  <c r="L16" i="19"/>
  <c r="M15" i="19"/>
  <c r="L15" i="19"/>
  <c r="M14" i="19"/>
  <c r="L14" i="19"/>
  <c r="M13" i="19"/>
  <c r="L13" i="19"/>
  <c r="M12" i="19"/>
  <c r="L12" i="19"/>
  <c r="M11" i="19"/>
  <c r="L11" i="19"/>
  <c r="M10" i="19"/>
  <c r="L10" i="19"/>
  <c r="M9" i="19"/>
  <c r="L9" i="19"/>
  <c r="M8" i="19"/>
  <c r="L8" i="19"/>
  <c r="M7" i="19"/>
  <c r="L7" i="19"/>
  <c r="M6" i="19"/>
  <c r="L6" i="19"/>
  <c r="M5" i="19"/>
  <c r="L5" i="19"/>
  <c r="M4" i="19"/>
  <c r="M19" i="19"/>
  <c r="C12" i="5"/>
  <c r="L4" i="19"/>
  <c r="L19" i="19"/>
  <c r="B12" i="5"/>
  <c r="D12" i="5"/>
  <c r="M18" i="18"/>
  <c r="L18" i="18"/>
  <c r="M17" i="18"/>
  <c r="L17" i="18"/>
  <c r="M16" i="18"/>
  <c r="L16" i="18"/>
  <c r="M15" i="18"/>
  <c r="L15" i="18"/>
  <c r="M14" i="18"/>
  <c r="L14" i="18"/>
  <c r="M13" i="18"/>
  <c r="L13" i="18"/>
  <c r="M12" i="18"/>
  <c r="L12" i="18"/>
  <c r="M11" i="18"/>
  <c r="L11" i="18"/>
  <c r="M10" i="18"/>
  <c r="L10" i="18"/>
  <c r="M9" i="18"/>
  <c r="L9" i="18"/>
  <c r="M8" i="18"/>
  <c r="L8" i="18"/>
  <c r="M7" i="18"/>
  <c r="L7" i="18"/>
  <c r="M6" i="18"/>
  <c r="L6" i="18"/>
  <c r="M5" i="18"/>
  <c r="L5" i="18"/>
  <c r="M4" i="18"/>
  <c r="M19" i="18"/>
  <c r="C11" i="5"/>
  <c r="L4" i="18"/>
  <c r="M18" i="17"/>
  <c r="L18" i="17"/>
  <c r="M17" i="17"/>
  <c r="L17" i="17"/>
  <c r="M16" i="17"/>
  <c r="L16" i="17"/>
  <c r="M15" i="17"/>
  <c r="L15" i="17"/>
  <c r="M14" i="17"/>
  <c r="L14" i="17"/>
  <c r="M13" i="17"/>
  <c r="L13" i="17"/>
  <c r="M12" i="17"/>
  <c r="L12" i="17"/>
  <c r="M11" i="17"/>
  <c r="L11" i="17"/>
  <c r="M10" i="17"/>
  <c r="L10" i="17"/>
  <c r="M9" i="17"/>
  <c r="L9" i="17"/>
  <c r="M8" i="17"/>
  <c r="L8" i="17"/>
  <c r="M7" i="17"/>
  <c r="L7" i="17"/>
  <c r="M6" i="17"/>
  <c r="L6" i="17"/>
  <c r="M5" i="17"/>
  <c r="L5" i="17"/>
  <c r="M4" i="17"/>
  <c r="M19" i="17"/>
  <c r="C10" i="5"/>
  <c r="L4" i="17"/>
  <c r="L19" i="17"/>
  <c r="B10" i="5"/>
  <c r="D10" i="5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9" i="16"/>
  <c r="L9" i="16"/>
  <c r="M8" i="16"/>
  <c r="L8" i="16"/>
  <c r="M7" i="16"/>
  <c r="L7" i="16"/>
  <c r="M6" i="16"/>
  <c r="L6" i="16"/>
  <c r="M5" i="16"/>
  <c r="L5" i="16"/>
  <c r="M4" i="16"/>
  <c r="M19" i="16"/>
  <c r="C9" i="5"/>
  <c r="L4" i="16"/>
  <c r="L19" i="16"/>
  <c r="B9" i="5"/>
  <c r="D9" i="5"/>
  <c r="M18" i="15"/>
  <c r="L18" i="15"/>
  <c r="M17" i="15"/>
  <c r="L17" i="15"/>
  <c r="M16" i="15"/>
  <c r="L16" i="15"/>
  <c r="M15" i="15"/>
  <c r="L15" i="15"/>
  <c r="M14" i="15"/>
  <c r="L14" i="15"/>
  <c r="M13" i="15"/>
  <c r="L13" i="15"/>
  <c r="M12" i="15"/>
  <c r="L12" i="15"/>
  <c r="M11" i="15"/>
  <c r="L11" i="15"/>
  <c r="M10" i="15"/>
  <c r="L10" i="15"/>
  <c r="M9" i="15"/>
  <c r="L9" i="15"/>
  <c r="M8" i="15"/>
  <c r="L8" i="15"/>
  <c r="M7" i="15"/>
  <c r="L7" i="15"/>
  <c r="M6" i="15"/>
  <c r="L6" i="15"/>
  <c r="M5" i="15"/>
  <c r="L5" i="15"/>
  <c r="M4" i="15"/>
  <c r="L4" i="15"/>
  <c r="M18" i="14"/>
  <c r="L18" i="14"/>
  <c r="M17" i="14"/>
  <c r="L17" i="14"/>
  <c r="M16" i="14"/>
  <c r="L16" i="14"/>
  <c r="M15" i="14"/>
  <c r="L15" i="14"/>
  <c r="M14" i="14"/>
  <c r="L14" i="14"/>
  <c r="M13" i="14"/>
  <c r="L13" i="14"/>
  <c r="M12" i="14"/>
  <c r="L12" i="14"/>
  <c r="M11" i="14"/>
  <c r="L11" i="14"/>
  <c r="M10" i="14"/>
  <c r="L10" i="14"/>
  <c r="M9" i="14"/>
  <c r="L9" i="14"/>
  <c r="M8" i="14"/>
  <c r="L8" i="14"/>
  <c r="M7" i="14"/>
  <c r="L7" i="14"/>
  <c r="M6" i="14"/>
  <c r="L6" i="14"/>
  <c r="M5" i="14"/>
  <c r="L5" i="14"/>
  <c r="M4" i="14"/>
  <c r="L4" i="14"/>
  <c r="L19" i="14" s="1"/>
  <c r="B7" i="5" s="1"/>
  <c r="M18" i="13"/>
  <c r="L18" i="13"/>
  <c r="M17" i="13"/>
  <c r="L17" i="13"/>
  <c r="M16" i="13"/>
  <c r="L16" i="13"/>
  <c r="M15" i="13"/>
  <c r="L15" i="13"/>
  <c r="M14" i="13"/>
  <c r="L14" i="13"/>
  <c r="M13" i="13"/>
  <c r="L13" i="13"/>
  <c r="M12" i="13"/>
  <c r="L12" i="13"/>
  <c r="M11" i="13"/>
  <c r="L11" i="13"/>
  <c r="M10" i="13"/>
  <c r="L10" i="13"/>
  <c r="M9" i="13"/>
  <c r="L9" i="13"/>
  <c r="M8" i="13"/>
  <c r="L8" i="13"/>
  <c r="M7" i="13"/>
  <c r="L7" i="13"/>
  <c r="M6" i="13"/>
  <c r="L6" i="13"/>
  <c r="M5" i="13"/>
  <c r="L5" i="13"/>
  <c r="M4" i="13"/>
  <c r="M19" i="13"/>
  <c r="C6" i="5"/>
  <c r="L4" i="13"/>
  <c r="L19" i="13"/>
  <c r="B6" i="5"/>
  <c r="D6" i="5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M6" i="6"/>
  <c r="L6" i="6"/>
  <c r="M5" i="6"/>
  <c r="L5" i="6"/>
  <c r="M4" i="6"/>
  <c r="L4" i="6"/>
  <c r="M19" i="22"/>
  <c r="C15" i="5"/>
  <c r="D15" i="5"/>
  <c r="L19" i="18"/>
  <c r="B11" i="5"/>
  <c r="D11" i="5"/>
  <c r="L19" i="15"/>
  <c r="B8" i="5"/>
  <c r="M19" i="15"/>
  <c r="C8" i="5"/>
  <c r="D8" i="5"/>
  <c r="M19" i="14"/>
  <c r="C7" i="5" s="1"/>
  <c r="C17" i="5" s="1"/>
  <c r="M19" i="6"/>
  <c r="C5" i="5"/>
  <c r="L19" i="6"/>
  <c r="B5" i="5"/>
  <c r="D5" i="5"/>
  <c r="B17" i="5" l="1"/>
  <c r="D7" i="5"/>
  <c r="D17" i="5" s="1"/>
</calcChain>
</file>

<file path=xl/comments1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10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11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12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2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3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Pendente</t>
        </r>
      </text>
    </comment>
  </commentList>
</comments>
</file>

<file path=xl/comments4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5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6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7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8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comments9.xml><?xml version="1.0" encoding="utf-8"?>
<comments xmlns="http://schemas.openxmlformats.org/spreadsheetml/2006/main">
  <authors>
    <author>Microsoft</author>
  </authors>
  <commentList>
    <comment ref="H3" authorId="0" shapeId="0">
      <text>
        <r>
          <rPr>
            <sz val="12"/>
            <color indexed="81"/>
            <rFont val="Verdana"/>
            <family val="2"/>
          </rPr>
          <t xml:space="preserve">Inserir nesta celula somente as palavras </t>
        </r>
        <r>
          <rPr>
            <b/>
            <sz val="12"/>
            <color indexed="81"/>
            <rFont val="Verdana"/>
            <family val="2"/>
          </rPr>
          <t>Encerrado</t>
        </r>
        <r>
          <rPr>
            <sz val="12"/>
            <color indexed="81"/>
            <rFont val="Verdana"/>
            <family val="2"/>
          </rPr>
          <t xml:space="preserve"> ou </t>
        </r>
        <r>
          <rPr>
            <b/>
            <sz val="12"/>
            <color indexed="81"/>
            <rFont val="Verdana"/>
            <family val="2"/>
          </rPr>
          <t>Aberto</t>
        </r>
      </text>
    </comment>
  </commentList>
</comments>
</file>

<file path=xl/sharedStrings.xml><?xml version="1.0" encoding="utf-8"?>
<sst xmlns="http://schemas.openxmlformats.org/spreadsheetml/2006/main" count="282" uniqueCount="85">
  <si>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</si>
  <si>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</si>
  <si>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</si>
  <si>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</si>
  <si>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</si>
  <si>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</si>
  <si>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</si>
  <si>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</si>
  <si>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</si>
  <si>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</si>
  <si>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</si>
  <si>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</si>
  <si>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</si>
  <si>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Controle orçamento Manutenção</t>
  </si>
  <si>
    <t>Mês</t>
  </si>
  <si>
    <t>Fato</t>
  </si>
  <si>
    <t>Causa</t>
  </si>
  <si>
    <t>Ação corretiva</t>
  </si>
  <si>
    <t>Quem</t>
  </si>
  <si>
    <t>Prazo</t>
  </si>
  <si>
    <t>ok</t>
  </si>
  <si>
    <t>Data abertura</t>
  </si>
  <si>
    <t>Hora abertura</t>
  </si>
  <si>
    <t>Setor / área</t>
  </si>
  <si>
    <t>Equipamento</t>
  </si>
  <si>
    <t>Tipo manutenção</t>
  </si>
  <si>
    <t>Status</t>
  </si>
  <si>
    <t>Data conclusão</t>
  </si>
  <si>
    <t>Hora término</t>
  </si>
  <si>
    <t>Executado por:</t>
  </si>
  <si>
    <t>Encerrado</t>
  </si>
  <si>
    <t>Aberto</t>
  </si>
  <si>
    <t>Máquina não liga</t>
  </si>
  <si>
    <t>Produção</t>
  </si>
  <si>
    <t>Coladeira C-2</t>
  </si>
  <si>
    <t>Corretiva</t>
  </si>
  <si>
    <t>Junior</t>
  </si>
  <si>
    <t>Correia de transporte quebrada</t>
  </si>
  <si>
    <t>Dobradeira D-5</t>
  </si>
  <si>
    <t>Fernando</t>
  </si>
  <si>
    <t>Cilindros da esteira travados</t>
  </si>
  <si>
    <t>Coladeira C-5</t>
  </si>
  <si>
    <t>Gerson / André</t>
  </si>
  <si>
    <t>Parausos de fixação quebrados</t>
  </si>
  <si>
    <t>Vibrador V-1</t>
  </si>
  <si>
    <t>Troca de lâmpadas da sala de reunião</t>
  </si>
  <si>
    <t>RH</t>
  </si>
  <si>
    <t>Luminárias</t>
  </si>
  <si>
    <t>Predial</t>
  </si>
  <si>
    <t>Terceirizada</t>
  </si>
  <si>
    <t>Elevador de caixas falhando</t>
  </si>
  <si>
    <t>Embaladeira 1</t>
  </si>
  <si>
    <t>Talha da doca A parou de funcinar</t>
  </si>
  <si>
    <t>Expedição</t>
  </si>
  <si>
    <t>Talha</t>
  </si>
  <si>
    <t>Luciano</t>
  </si>
  <si>
    <t>Carrinhos paleteiros com defeito</t>
  </si>
  <si>
    <t>Paleteiros</t>
  </si>
  <si>
    <t>Externo</t>
  </si>
  <si>
    <t>Instalação de ponto de rede</t>
  </si>
  <si>
    <t>Manutenção</t>
  </si>
  <si>
    <t>Área da oficina</t>
  </si>
  <si>
    <t>Conserto de bomba do tanque de efluentes</t>
  </si>
  <si>
    <t>ETE</t>
  </si>
  <si>
    <t>Tanque efluentes</t>
  </si>
  <si>
    <t>Renato</t>
  </si>
  <si>
    <t>Portão automático está enroscando</t>
  </si>
  <si>
    <t>Portaria principal</t>
  </si>
  <si>
    <t>Portão automático</t>
  </si>
  <si>
    <t>Conserto de porta tipo flex door</t>
  </si>
  <si>
    <t>Porta automática</t>
  </si>
  <si>
    <t>Serviço de calibração de instrumentos</t>
  </si>
  <si>
    <t>Geral</t>
  </si>
  <si>
    <t>Instrumentos geral</t>
  </si>
  <si>
    <t>Preventiva</t>
  </si>
  <si>
    <t>Manutenção geral conforme cronograma anual</t>
  </si>
  <si>
    <t>Vibrador V-2</t>
  </si>
  <si>
    <t>A equipe não conseguiu entregar os serviços dentro do prazo.</t>
  </si>
  <si>
    <t>Houve algumas ausências de mão de obra e não tinha pessoal para realocar.</t>
  </si>
  <si>
    <t>Verificar as causas das ausências e providenciar back-up de mão de obra.</t>
  </si>
  <si>
    <t>Alessandro</t>
  </si>
  <si>
    <t>Nº da OS</t>
  </si>
  <si>
    <t>Descrição completa da OS</t>
  </si>
  <si>
    <t>Controle de Ordens de Serviços de Manutenção</t>
  </si>
  <si>
    <t>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</si>
</sst>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R$ &quot;* #,##0.00_);_(&quot;R$ &quot;* \(#,##0.00\);_(&quot;R$ &quot;* &quot;-&quot;??_);_(@_)"/>
    <numFmt numFmtId="165" formatCode="dd/mm/yy"/>
    <numFmt numFmtId="166" formatCode="h:mm;@"/>
    <numFmt numFmtId="167" formatCode="#\x"/>
  </numFmts>
  <fonts count="18" x14ac:knownFonts="1">
    <font>
      <sz val="10"/>
      <name val="Arial"/>
    </font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4"/>
      <name val="Tahoma"/>
      <family val="2"/>
    </font>
    <font>
      <b/>
      <sz val="11"/>
      <color indexed="9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12"/>
      <color indexed="81"/>
      <name val="Verdana"/>
      <family val="2"/>
    </font>
    <font>
      <b/>
      <sz val="12"/>
      <color indexed="81"/>
      <name val="Verdan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1" fontId="2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8" fillId="0" borderId="0" xfId="0" applyFont="1" applyBorder="1"/>
    <xf numFmtId="0" fontId="4" fillId="0" borderId="4" xfId="0" applyFon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165" fontId="12" fillId="2" borderId="0" xfId="0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wrapText="1"/>
    </xf>
    <xf numFmtId="165" fontId="2" fillId="0" borderId="5" xfId="0" applyNumberFormat="1" applyFont="1" applyBorder="1" applyAlignment="1">
      <alignment horizontal="center" wrapText="1"/>
    </xf>
    <xf numFmtId="166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left" wrapText="1"/>
    </xf>
    <xf numFmtId="49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0" fontId="14" fillId="3" borderId="0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3" fontId="0" fillId="0" borderId="8" xfId="1" applyNumberFormat="1" applyFont="1" applyBorder="1" applyAlignment="1">
      <alignment horizontal="center"/>
    </xf>
    <xf numFmtId="3" fontId="0" fillId="0" borderId="9" xfId="1" applyNumberFormat="1" applyFon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1" xfId="1" applyNumberFormat="1" applyFont="1" applyBorder="1" applyAlignment="1">
      <alignment horizontal="center"/>
    </xf>
    <xf numFmtId="1" fontId="0" fillId="0" borderId="12" xfId="2" applyNumberFormat="1" applyFont="1" applyBorder="1" applyAlignment="1">
      <alignment horizontal="center"/>
    </xf>
    <xf numFmtId="10" fontId="0" fillId="0" borderId="13" xfId="2" applyNumberFormat="1" applyFont="1" applyBorder="1"/>
    <xf numFmtId="10" fontId="0" fillId="0" borderId="0" xfId="2" applyNumberFormat="1" applyFont="1" applyBorder="1"/>
    <xf numFmtId="10" fontId="0" fillId="0" borderId="0" xfId="0" applyNumberFormat="1" applyBorder="1"/>
    <xf numFmtId="1" fontId="0" fillId="0" borderId="14" xfId="1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165" fontId="17" fillId="2" borderId="0" xfId="0" applyNumberFormat="1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7" fontId="0" fillId="3" borderId="23" xfId="0" applyNumberFormat="1" applyFill="1" applyBorder="1" applyAlignment="1">
      <alignment horizontal="center" vertical="center"/>
    </xf>
    <xf numFmtId="17" fontId="0" fillId="3" borderId="25" xfId="0" applyNumberForma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Controle de Ordem de Serviço - 2017 </a:t>
            </a:r>
          </a:p>
        </c:rich>
      </c:tx>
      <c:layout>
        <c:manualLayout>
          <c:xMode val="edge"/>
          <c:yMode val="edge"/>
          <c:x val="0.27989315823154615"/>
          <c:y val="3.968274457496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18880237323478E-2"/>
          <c:y val="0.19841346731409396"/>
          <c:w val="0.913523415271557"/>
          <c:h val="0.54762116978689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'Dados 2017'!$B$4</c:f>
              <c:strCache>
                <c:ptCount val="1"/>
                <c:pt idx="0">
                  <c:v>Encerrado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166-431B-BE29-AA5B91D621D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'Dados 2017'!$A$5:$A$16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'Dados 2017'!$B$5:$B$16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6-431B-BE29-AA5B91D621DA}"/>
            </c:ext>
          </c:extLst>
        </c:ser>
        <c:ser>
          <c:idx val="1"/>
          <c:order val="1"/>
          <c:tx>
            <c:strRef>
              <c:f>'Dados 2017'!$C$4</c:f>
              <c:strCache>
                <c:ptCount val="1"/>
                <c:pt idx="0">
                  <c:v>Pendente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66-431B-BE29-AA5B91D621D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166-431B-BE29-AA5B91D621D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'Dados 2017'!$A$5:$A$16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'Dados 2017'!$C$5:$C$16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31B-BE29-AA5B91D621DA}"/>
            </c:ext>
          </c:extLst>
        </c:ser>
        <c:ser>
          <c:idx val="2"/>
          <c:order val="2"/>
          <c:tx>
            <c:strRef>
              <c:f>'Dados 2017'!$D$4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'Dados 2017'!$A$5:$A$16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'Dados 2017'!$D$5:$D$16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66-431B-BE29-AA5B91D62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120712"/>
        <c:axId val="1"/>
      </c:barChart>
      <c:catAx>
        <c:axId val="27212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BR"/>
          </a:p>
        </c:txPr>
        <c:crossAx val="1"/>
        <c:crossesAt val="0"/>
        <c:auto val="0"/>
        <c:lblAlgn val="ctr"/>
        <c:lblOffset val="100"/>
        <c:noMultiLvlLbl val="0"/>
      </c:catAx>
      <c:valAx>
        <c:axId val="1"/>
        <c:scaling>
          <c:orientation val="minMax"/>
          <c:max val="2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BR"/>
          </a:p>
        </c:txPr>
        <c:crossAx val="272120712"/>
        <c:crosses val="autoZero"/>
        <c:crossBetween val="between"/>
        <c:majorUnit val="2"/>
        <c:minorUnit val="2"/>
      </c:valAx>
      <c:spPr>
        <a:gradFill rotWithShape="0">
          <a:gsLst>
            <a:gs pos="0">
              <a:srgbClr val="CCFFFF"/>
            </a:gs>
            <a:gs pos="50000">
              <a:srgbClr val="FFFFFF"/>
            </a:gs>
            <a:gs pos="100000">
              <a:srgbClr val="CC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135456566162447"/>
          <c:y val="0.87041636188919014"/>
          <c:w val="0.33323514772667545"/>
          <c:h val="0.1295836381108098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95250</xdr:rowOff>
    </xdr:from>
    <xdr:to>
      <xdr:col>13</xdr:col>
      <xdr:colOff>476250</xdr:colOff>
      <xdr:row>22</xdr:row>
      <xdr:rowOff>19050</xdr:rowOff>
    </xdr:to>
    <xdr:graphicFrame macro="">
      <xdr:nvGraphicFramePr>
        <xdr:cNvPr id="31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activeCell="I15" sqref="I15"/>
    </sheetView>
  </sheetViews>
  <sheetFormatPr defaultRowHeight="12.75" x14ac:dyDescent="0.2"/>
  <cols>
    <col min="1" max="1" width="6" bestFit="1" customWidth="1"/>
    <col min="2" max="2" width="16" style="5" bestFit="1" customWidth="1"/>
    <col min="3" max="3" width="15.85546875" bestFit="1" customWidth="1"/>
    <col min="4" max="4" width="9.7109375" customWidth="1"/>
    <col min="5" max="5" width="7.28515625" bestFit="1" customWidth="1"/>
  </cols>
  <sheetData>
    <row r="1" spans="1:6" ht="21" thickBot="1" x14ac:dyDescent="0.35">
      <c r="A1" s="50" t="s">
        <v>13</v>
      </c>
      <c r="B1" s="51"/>
      <c r="C1" s="51"/>
      <c r="D1" s="51"/>
      <c r="E1" s="51"/>
      <c r="F1" s="6"/>
    </row>
    <row r="2" spans="1:6" ht="21" customHeight="1" x14ac:dyDescent="0.2">
      <c r="A2" s="2"/>
      <c r="B2" s="52" t="s">
        <v>12</v>
      </c>
      <c r="C2" s="53"/>
      <c r="D2" s="54"/>
      <c r="E2" s="6"/>
      <c r="F2" s="6"/>
    </row>
    <row r="3" spans="1:6" ht="21" customHeight="1" x14ac:dyDescent="0.2">
      <c r="A3" s="2"/>
      <c r="B3" s="55"/>
      <c r="C3" s="56"/>
      <c r="D3" s="57"/>
      <c r="E3" s="6"/>
      <c r="F3" s="6"/>
    </row>
    <row r="4" spans="1:6" ht="21" customHeight="1" x14ac:dyDescent="0.2">
      <c r="A4" s="2"/>
      <c r="B4" s="34" t="s">
        <v>30</v>
      </c>
      <c r="C4" s="35" t="s">
        <v>84</v>
      </c>
      <c r="D4" s="1" t="s">
        <v>12</v>
      </c>
      <c r="E4" s="7"/>
      <c r="F4" s="6"/>
    </row>
    <row r="5" spans="1:6" ht="21" customHeight="1" x14ac:dyDescent="0.2">
      <c r="A5" s="3" t="s">
        <v>0</v>
      </c>
      <c r="B5" s="36">
        <f>Jan!L19</f>
        <v>0</v>
      </c>
      <c r="C5" s="37">
        <f>Jan!M19</f>
        <v>0</v>
      </c>
      <c r="D5" s="41">
        <f>B5+C5</f>
        <v>0</v>
      </c>
      <c r="E5" s="42"/>
    </row>
    <row r="6" spans="1:6" ht="21" customHeight="1" x14ac:dyDescent="0.2">
      <c r="A6" s="3" t="s">
        <v>1</v>
      </c>
      <c r="B6" s="36">
        <f>Fev!L19</f>
        <v>0</v>
      </c>
      <c r="C6" s="37">
        <f>Fev!M19</f>
        <v>0</v>
      </c>
      <c r="D6" s="41">
        <f>B6+C6</f>
        <v>0</v>
      </c>
      <c r="E6" s="43"/>
    </row>
    <row r="7" spans="1:6" ht="21" customHeight="1" x14ac:dyDescent="0.2">
      <c r="A7" s="3" t="s">
        <v>2</v>
      </c>
      <c r="B7" s="36">
        <f>Mar!L19</f>
        <v>10</v>
      </c>
      <c r="C7" s="37">
        <f>Mar!M19</f>
        <v>4</v>
      </c>
      <c r="D7" s="41">
        <f>B7+C7</f>
        <v>14</v>
      </c>
      <c r="E7" s="42"/>
    </row>
    <row r="8" spans="1:6" ht="21" customHeight="1" x14ac:dyDescent="0.2">
      <c r="A8" s="3" t="s">
        <v>3</v>
      </c>
      <c r="B8" s="36">
        <f>Abr!L19</f>
        <v>0</v>
      </c>
      <c r="C8" s="37">
        <f>Abr!M19</f>
        <v>0</v>
      </c>
      <c r="D8" s="41">
        <f t="shared" ref="D8:D16" si="0">B8+C8</f>
        <v>0</v>
      </c>
      <c r="E8" s="42"/>
    </row>
    <row r="9" spans="1:6" ht="21" customHeight="1" x14ac:dyDescent="0.2">
      <c r="A9" s="3" t="s">
        <v>4</v>
      </c>
      <c r="B9" s="36">
        <f>Mai!L19</f>
        <v>0</v>
      </c>
      <c r="C9" s="38">
        <f>Mai!M19</f>
        <v>0</v>
      </c>
      <c r="D9" s="41">
        <f t="shared" si="0"/>
        <v>0</v>
      </c>
      <c r="E9" s="42"/>
    </row>
    <row r="10" spans="1:6" ht="21" customHeight="1" x14ac:dyDescent="0.2">
      <c r="A10" s="3" t="s">
        <v>5</v>
      </c>
      <c r="B10" s="36">
        <f>Jun!L19</f>
        <v>0</v>
      </c>
      <c r="C10" s="38">
        <f>Jun!M19</f>
        <v>0</v>
      </c>
      <c r="D10" s="41">
        <f t="shared" si="0"/>
        <v>0</v>
      </c>
      <c r="E10" s="42"/>
    </row>
    <row r="11" spans="1:6" ht="21" customHeight="1" x14ac:dyDescent="0.2">
      <c r="A11" s="3" t="s">
        <v>6</v>
      </c>
      <c r="B11" s="36">
        <f>Jul!L19</f>
        <v>0</v>
      </c>
      <c r="C11" s="38">
        <f>Jul!M19</f>
        <v>0</v>
      </c>
      <c r="D11" s="41">
        <f t="shared" si="0"/>
        <v>0</v>
      </c>
      <c r="E11" s="42"/>
    </row>
    <row r="12" spans="1:6" ht="21" customHeight="1" x14ac:dyDescent="0.2">
      <c r="A12" s="3" t="s">
        <v>7</v>
      </c>
      <c r="B12" s="36">
        <f>Ago!L19</f>
        <v>0</v>
      </c>
      <c r="C12" s="38">
        <f>Ago!M19</f>
        <v>0</v>
      </c>
      <c r="D12" s="41">
        <f t="shared" si="0"/>
        <v>0</v>
      </c>
      <c r="E12" s="42"/>
    </row>
    <row r="13" spans="1:6" ht="21" customHeight="1" x14ac:dyDescent="0.2">
      <c r="A13" s="3" t="s">
        <v>8</v>
      </c>
      <c r="B13" s="36">
        <f>Set!L19</f>
        <v>0</v>
      </c>
      <c r="C13" s="38">
        <f>Set!M19</f>
        <v>0</v>
      </c>
      <c r="D13" s="41">
        <f t="shared" si="0"/>
        <v>0</v>
      </c>
      <c r="E13" s="42"/>
    </row>
    <row r="14" spans="1:6" ht="21" customHeight="1" x14ac:dyDescent="0.2">
      <c r="A14" s="3" t="s">
        <v>9</v>
      </c>
      <c r="B14" s="36">
        <f>Out!L19</f>
        <v>0</v>
      </c>
      <c r="C14" s="38">
        <f>Out!M19</f>
        <v>0</v>
      </c>
      <c r="D14" s="41">
        <f t="shared" si="0"/>
        <v>0</v>
      </c>
      <c r="E14" s="42"/>
    </row>
    <row r="15" spans="1:6" ht="21" customHeight="1" x14ac:dyDescent="0.2">
      <c r="A15" s="3" t="s">
        <v>10</v>
      </c>
      <c r="B15" s="36">
        <f>Nov!L19</f>
        <v>0</v>
      </c>
      <c r="C15" s="38">
        <f>Nov!M19</f>
        <v>0</v>
      </c>
      <c r="D15" s="41">
        <f t="shared" si="0"/>
        <v>0</v>
      </c>
      <c r="E15" s="42"/>
    </row>
    <row r="16" spans="1:6" ht="21" customHeight="1" thickBot="1" x14ac:dyDescent="0.25">
      <c r="A16" s="3" t="s">
        <v>11</v>
      </c>
      <c r="B16" s="39">
        <f>Dez!L19</f>
        <v>0</v>
      </c>
      <c r="C16" s="40">
        <f>Dez!M19</f>
        <v>0</v>
      </c>
      <c r="D16" s="41">
        <f t="shared" si="0"/>
        <v>0</v>
      </c>
      <c r="E16" s="42"/>
    </row>
    <row r="17" spans="1:5" ht="21" customHeight="1" thickBot="1" x14ac:dyDescent="0.25">
      <c r="A17" s="4" t="s">
        <v>12</v>
      </c>
      <c r="B17" s="45">
        <f>SUM(B5:B16)</f>
        <v>10</v>
      </c>
      <c r="C17" s="45">
        <f>SUM(C5:C16)</f>
        <v>4</v>
      </c>
      <c r="D17" s="45">
        <f>SUM(D5:D16)</f>
        <v>14</v>
      </c>
      <c r="E17" s="44"/>
    </row>
    <row r="18" spans="1:5" ht="11.25" customHeight="1" x14ac:dyDescent="0.2"/>
  </sheetData>
  <mergeCells count="2">
    <mergeCell ref="A1:E1"/>
    <mergeCell ref="B2:D3"/>
  </mergeCells>
  <phoneticPr fontId="6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H3" sqref="H3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H3" sqref="H3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H3" sqref="H3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H3" sqref="H3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I13" sqref="I13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N33"/>
  <sheetViews>
    <sheetView showGridLines="0" tabSelected="1" zoomScaleNormal="100" zoomScaleSheetLayoutView="75" workbookViewId="0">
      <selection activeCell="P21" sqref="P20:P21"/>
    </sheetView>
  </sheetViews>
  <sheetFormatPr defaultRowHeight="12.75" x14ac:dyDescent="0.2"/>
  <sheetData>
    <row r="25" spans="1:14" ht="20.25" customHeight="1" x14ac:dyDescent="0.2">
      <c r="A25" s="8" t="s">
        <v>14</v>
      </c>
      <c r="B25" s="69" t="s">
        <v>15</v>
      </c>
      <c r="C25" s="69"/>
      <c r="D25" s="69"/>
      <c r="E25" s="69" t="s">
        <v>16</v>
      </c>
      <c r="F25" s="69"/>
      <c r="G25" s="69"/>
      <c r="H25" s="69" t="s">
        <v>17</v>
      </c>
      <c r="I25" s="69"/>
      <c r="J25" s="69"/>
      <c r="K25" s="69" t="s">
        <v>18</v>
      </c>
      <c r="L25" s="69"/>
      <c r="M25" s="69" t="s">
        <v>19</v>
      </c>
      <c r="N25" s="69"/>
    </row>
    <row r="26" spans="1:14" ht="30" customHeight="1" x14ac:dyDescent="0.2">
      <c r="A26" s="9">
        <v>42736</v>
      </c>
      <c r="B26" s="68" t="s">
        <v>20</v>
      </c>
      <c r="C26" s="59"/>
      <c r="D26" s="60"/>
      <c r="E26" s="58"/>
      <c r="F26" s="59"/>
      <c r="G26" s="60"/>
      <c r="H26" s="58"/>
      <c r="I26" s="59"/>
      <c r="J26" s="60"/>
      <c r="K26" s="58"/>
      <c r="L26" s="60"/>
      <c r="M26" s="58"/>
      <c r="N26" s="60"/>
    </row>
    <row r="27" spans="1:14" ht="30" customHeight="1" x14ac:dyDescent="0.2">
      <c r="A27" s="9">
        <v>42767</v>
      </c>
      <c r="B27" s="68" t="s">
        <v>20</v>
      </c>
      <c r="C27" s="59"/>
      <c r="D27" s="60"/>
      <c r="E27" s="58"/>
      <c r="F27" s="59"/>
      <c r="G27" s="60"/>
      <c r="H27" s="58"/>
      <c r="I27" s="59"/>
      <c r="J27" s="60"/>
      <c r="K27" s="58"/>
      <c r="L27" s="60"/>
      <c r="M27" s="58"/>
      <c r="N27" s="60"/>
    </row>
    <row r="28" spans="1:14" ht="45.75" customHeight="1" x14ac:dyDescent="0.2">
      <c r="A28" s="11">
        <v>42795</v>
      </c>
      <c r="B28" s="61" t="s">
        <v>77</v>
      </c>
      <c r="C28" s="62"/>
      <c r="D28" s="63"/>
      <c r="E28" s="61" t="s">
        <v>78</v>
      </c>
      <c r="F28" s="62"/>
      <c r="G28" s="63"/>
      <c r="H28" s="61" t="s">
        <v>79</v>
      </c>
      <c r="I28" s="62"/>
      <c r="J28" s="63"/>
      <c r="K28" s="64" t="s">
        <v>80</v>
      </c>
      <c r="L28" s="65"/>
      <c r="M28" s="66">
        <v>42583</v>
      </c>
      <c r="N28" s="67"/>
    </row>
    <row r="29" spans="1:14" ht="30" customHeight="1" x14ac:dyDescent="0.2">
      <c r="A29" s="10"/>
      <c r="B29" s="58"/>
      <c r="C29" s="59"/>
      <c r="D29" s="60"/>
      <c r="E29" s="58"/>
      <c r="F29" s="59"/>
      <c r="G29" s="60"/>
      <c r="H29" s="58"/>
      <c r="I29" s="59"/>
      <c r="J29" s="60"/>
      <c r="K29" s="58"/>
      <c r="L29" s="60"/>
      <c r="M29" s="58"/>
      <c r="N29" s="60"/>
    </row>
    <row r="30" spans="1:14" ht="30" customHeight="1" x14ac:dyDescent="0.2">
      <c r="A30" s="10"/>
      <c r="B30" s="58"/>
      <c r="C30" s="59"/>
      <c r="D30" s="60"/>
      <c r="E30" s="58"/>
      <c r="F30" s="59"/>
      <c r="G30" s="60"/>
      <c r="H30" s="58"/>
      <c r="I30" s="59"/>
      <c r="J30" s="60"/>
      <c r="K30" s="58"/>
      <c r="L30" s="60"/>
      <c r="M30" s="58"/>
      <c r="N30" s="60"/>
    </row>
    <row r="31" spans="1:14" ht="30" customHeight="1" x14ac:dyDescent="0.2">
      <c r="A31" s="10"/>
      <c r="B31" s="58"/>
      <c r="C31" s="59"/>
      <c r="D31" s="60"/>
      <c r="E31" s="58"/>
      <c r="F31" s="59"/>
      <c r="G31" s="60"/>
      <c r="H31" s="58"/>
      <c r="I31" s="59"/>
      <c r="J31" s="60"/>
      <c r="K31" s="58"/>
      <c r="L31" s="60"/>
      <c r="M31" s="58"/>
      <c r="N31" s="60"/>
    </row>
    <row r="32" spans="1:14" ht="30" customHeight="1" x14ac:dyDescent="0.2">
      <c r="A32" s="10"/>
      <c r="B32" s="58"/>
      <c r="C32" s="59"/>
      <c r="D32" s="60"/>
      <c r="E32" s="58"/>
      <c r="F32" s="59"/>
      <c r="G32" s="60"/>
      <c r="H32" s="58"/>
      <c r="I32" s="59"/>
      <c r="J32" s="60"/>
      <c r="K32" s="58"/>
      <c r="L32" s="60"/>
      <c r="M32" s="58"/>
      <c r="N32" s="60"/>
    </row>
    <row r="33" ht="30" customHeight="1" x14ac:dyDescent="0.2"/>
  </sheetData>
  <mergeCells count="40">
    <mergeCell ref="B25:D25"/>
    <mergeCell ref="E25:G25"/>
    <mergeCell ref="H25:J25"/>
    <mergeCell ref="K25:L25"/>
    <mergeCell ref="M25:N25"/>
    <mergeCell ref="B26:D26"/>
    <mergeCell ref="E26:G26"/>
    <mergeCell ref="H26:J26"/>
    <mergeCell ref="K26:L26"/>
    <mergeCell ref="M26:N26"/>
    <mergeCell ref="B27:D27"/>
    <mergeCell ref="E27:G27"/>
    <mergeCell ref="H27:J27"/>
    <mergeCell ref="K27:L27"/>
    <mergeCell ref="M27:N27"/>
    <mergeCell ref="B28:D28"/>
    <mergeCell ref="E28:G28"/>
    <mergeCell ref="H28:J28"/>
    <mergeCell ref="K28:L28"/>
    <mergeCell ref="M28:N28"/>
    <mergeCell ref="B29:D29"/>
    <mergeCell ref="E29:G29"/>
    <mergeCell ref="H29:J29"/>
    <mergeCell ref="K29:L29"/>
    <mergeCell ref="M29:N29"/>
    <mergeCell ref="B30:D30"/>
    <mergeCell ref="E30:G30"/>
    <mergeCell ref="H30:J30"/>
    <mergeCell ref="K30:L30"/>
    <mergeCell ref="M30:N30"/>
    <mergeCell ref="B31:D31"/>
    <mergeCell ref="E31:G31"/>
    <mergeCell ref="H31:J31"/>
    <mergeCell ref="K31:L31"/>
    <mergeCell ref="M31:N31"/>
    <mergeCell ref="B32:D32"/>
    <mergeCell ref="E32:G32"/>
    <mergeCell ref="H32:J32"/>
    <mergeCell ref="K32:L32"/>
    <mergeCell ref="M32:N32"/>
  </mergeCells>
  <phoneticPr fontId="0" type="noConversion"/>
  <printOptions horizontalCentered="1" verticalCentered="1"/>
  <pageMargins left="7.874015748031496E-2" right="7.874015748031496E-2" top="0" bottom="0" header="3.937007874015748E-2" footer="3.937007874015748E-2"/>
  <pageSetup paperSize="9" scale="75" orientation="landscape" horizontalDpi="300" verticalDpi="300" r:id="rId1"/>
  <headerFooter alignWithMargins="0"/>
  <rowBreaks count="6" manualBreakCount="6">
    <brk id="70" max="16383" man="1"/>
    <brk id="148" max="16383" man="1"/>
    <brk id="226" max="16383" man="1"/>
    <brk id="304" max="16383" man="1"/>
    <brk id="382" max="16383" man="1"/>
    <brk id="4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H7" sqref="H7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sheetProtection sheet="1" objects="1"/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G6" sqref="G6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D12" sqref="D12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5703125" style="12" customWidth="1"/>
    <col min="13" max="13" width="9.28515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48" t="s">
        <v>22</v>
      </c>
      <c r="D3" s="49" t="s">
        <v>82</v>
      </c>
      <c r="E3" s="49" t="s">
        <v>23</v>
      </c>
      <c r="F3" s="49" t="s">
        <v>24</v>
      </c>
      <c r="G3" s="49" t="s">
        <v>25</v>
      </c>
      <c r="H3" s="49" t="s">
        <v>26</v>
      </c>
      <c r="I3" s="48" t="s">
        <v>27</v>
      </c>
      <c r="J3" s="48" t="s">
        <v>28</v>
      </c>
      <c r="K3" s="49" t="s">
        <v>29</v>
      </c>
      <c r="L3" s="46" t="s">
        <v>30</v>
      </c>
      <c r="M3" s="47" t="s">
        <v>84</v>
      </c>
    </row>
    <row r="4" spans="1:13" ht="15" customHeight="1" x14ac:dyDescent="0.2">
      <c r="A4" s="24">
        <v>1</v>
      </c>
      <c r="B4" s="25">
        <v>42800</v>
      </c>
      <c r="C4" s="26">
        <v>0.33333333333333331</v>
      </c>
      <c r="D4" s="27" t="s">
        <v>32</v>
      </c>
      <c r="E4" s="28" t="s">
        <v>33</v>
      </c>
      <c r="F4" s="28" t="s">
        <v>34</v>
      </c>
      <c r="G4" s="28" t="s">
        <v>35</v>
      </c>
      <c r="H4" s="28" t="s">
        <v>30</v>
      </c>
      <c r="I4" s="25">
        <v>42800</v>
      </c>
      <c r="J4" s="26">
        <v>0.375</v>
      </c>
      <c r="K4" s="28" t="s">
        <v>36</v>
      </c>
      <c r="L4" s="17">
        <f>IF(H4="Encerrado",1,)</f>
        <v>1</v>
      </c>
      <c r="M4" s="17">
        <f>IF(H4="Aberto",1,)</f>
        <v>0</v>
      </c>
    </row>
    <row r="5" spans="1:13" ht="15" customHeight="1" x14ac:dyDescent="0.2">
      <c r="A5" s="24">
        <v>2</v>
      </c>
      <c r="B5" s="25">
        <v>42800</v>
      </c>
      <c r="C5" s="26">
        <v>0.375</v>
      </c>
      <c r="D5" s="27" t="s">
        <v>37</v>
      </c>
      <c r="E5" s="28" t="s">
        <v>33</v>
      </c>
      <c r="F5" s="28" t="s">
        <v>38</v>
      </c>
      <c r="G5" s="28" t="s">
        <v>35</v>
      </c>
      <c r="H5" s="28" t="s">
        <v>30</v>
      </c>
      <c r="I5" s="25">
        <v>42800</v>
      </c>
      <c r="J5" s="26">
        <v>0.59375</v>
      </c>
      <c r="K5" s="28" t="s">
        <v>39</v>
      </c>
      <c r="L5" s="17">
        <f>IF(H5="Encerrado",1,)</f>
        <v>1</v>
      </c>
      <c r="M5" s="17">
        <f t="shared" ref="M5:M18" si="0">IF(H5="Aberto",1,)</f>
        <v>0</v>
      </c>
    </row>
    <row r="6" spans="1:13" ht="15" customHeight="1" x14ac:dyDescent="0.2">
      <c r="A6" s="24">
        <v>3</v>
      </c>
      <c r="B6" s="25">
        <v>42804</v>
      </c>
      <c r="C6" s="26">
        <v>0.41666666666666702</v>
      </c>
      <c r="D6" s="27" t="s">
        <v>40</v>
      </c>
      <c r="E6" s="28" t="s">
        <v>33</v>
      </c>
      <c r="F6" s="28" t="s">
        <v>41</v>
      </c>
      <c r="G6" s="28" t="s">
        <v>35</v>
      </c>
      <c r="H6" s="28" t="s">
        <v>30</v>
      </c>
      <c r="I6" s="25">
        <v>42804</v>
      </c>
      <c r="J6" s="26">
        <v>0.9375</v>
      </c>
      <c r="K6" s="28" t="s">
        <v>42</v>
      </c>
      <c r="L6" s="17">
        <f>IF(H6="Encerrado",1,)</f>
        <v>1</v>
      </c>
      <c r="M6" s="17">
        <f t="shared" si="0"/>
        <v>0</v>
      </c>
    </row>
    <row r="7" spans="1:13" ht="15" customHeight="1" x14ac:dyDescent="0.2">
      <c r="A7" s="24">
        <v>4</v>
      </c>
      <c r="B7" s="25">
        <v>42806</v>
      </c>
      <c r="C7" s="26">
        <v>0.36458333333333331</v>
      </c>
      <c r="D7" s="27" t="s">
        <v>43</v>
      </c>
      <c r="E7" s="28" t="s">
        <v>33</v>
      </c>
      <c r="F7" s="28" t="s">
        <v>44</v>
      </c>
      <c r="G7" s="28" t="s">
        <v>35</v>
      </c>
      <c r="H7" s="28" t="s">
        <v>30</v>
      </c>
      <c r="I7" s="25">
        <v>42806</v>
      </c>
      <c r="J7" s="26">
        <v>0.52083333333333337</v>
      </c>
      <c r="K7" s="28" t="s">
        <v>39</v>
      </c>
      <c r="L7" s="17">
        <f>IF(H7="Encerrado",1,)</f>
        <v>1</v>
      </c>
      <c r="M7" s="17">
        <f t="shared" si="0"/>
        <v>0</v>
      </c>
    </row>
    <row r="8" spans="1:13" ht="15" customHeight="1" x14ac:dyDescent="0.2">
      <c r="A8" s="24">
        <v>5</v>
      </c>
      <c r="B8" s="25">
        <v>42807</v>
      </c>
      <c r="C8" s="26">
        <v>0.5</v>
      </c>
      <c r="D8" s="27" t="s">
        <v>45</v>
      </c>
      <c r="E8" s="28" t="s">
        <v>46</v>
      </c>
      <c r="F8" s="28" t="s">
        <v>47</v>
      </c>
      <c r="G8" s="28" t="s">
        <v>48</v>
      </c>
      <c r="H8" s="28" t="s">
        <v>30</v>
      </c>
      <c r="I8" s="25">
        <v>42807</v>
      </c>
      <c r="J8" s="26">
        <v>0.52083333333333337</v>
      </c>
      <c r="K8" s="28" t="s">
        <v>49</v>
      </c>
      <c r="L8" s="17">
        <f t="shared" ref="L8:L18" si="1">IF(H8="Encerrado",1,)</f>
        <v>1</v>
      </c>
      <c r="M8" s="17">
        <f t="shared" si="0"/>
        <v>0</v>
      </c>
    </row>
    <row r="9" spans="1:13" ht="15" customHeight="1" x14ac:dyDescent="0.2">
      <c r="A9" s="24">
        <v>6</v>
      </c>
      <c r="B9" s="25">
        <v>42808</v>
      </c>
      <c r="C9" s="26">
        <v>0.54166666666666696</v>
      </c>
      <c r="D9" s="27" t="s">
        <v>50</v>
      </c>
      <c r="E9" s="28" t="s">
        <v>33</v>
      </c>
      <c r="F9" s="28" t="s">
        <v>51</v>
      </c>
      <c r="G9" s="28" t="s">
        <v>35</v>
      </c>
      <c r="H9" s="28" t="s">
        <v>30</v>
      </c>
      <c r="I9" s="25">
        <v>42808</v>
      </c>
      <c r="J9" s="26">
        <v>0.625</v>
      </c>
      <c r="K9" s="28" t="s">
        <v>39</v>
      </c>
      <c r="L9" s="17">
        <f t="shared" si="1"/>
        <v>1</v>
      </c>
      <c r="M9" s="17">
        <f t="shared" si="0"/>
        <v>0</v>
      </c>
    </row>
    <row r="10" spans="1:13" ht="15" customHeight="1" x14ac:dyDescent="0.2">
      <c r="A10" s="24">
        <v>7</v>
      </c>
      <c r="B10" s="25">
        <v>42809</v>
      </c>
      <c r="C10" s="26">
        <v>0.58333333333333304</v>
      </c>
      <c r="D10" s="27" t="s">
        <v>52</v>
      </c>
      <c r="E10" s="28" t="s">
        <v>53</v>
      </c>
      <c r="F10" s="28" t="s">
        <v>54</v>
      </c>
      <c r="G10" s="28" t="s">
        <v>35</v>
      </c>
      <c r="H10" s="28" t="s">
        <v>30</v>
      </c>
      <c r="I10" s="25">
        <v>42809</v>
      </c>
      <c r="J10" s="26">
        <v>0.64583333333333337</v>
      </c>
      <c r="K10" s="28" t="s">
        <v>55</v>
      </c>
      <c r="L10" s="17">
        <f t="shared" si="1"/>
        <v>1</v>
      </c>
      <c r="M10" s="17">
        <f t="shared" si="0"/>
        <v>0</v>
      </c>
    </row>
    <row r="11" spans="1:13" ht="15" customHeight="1" x14ac:dyDescent="0.2">
      <c r="A11" s="24">
        <v>8</v>
      </c>
      <c r="B11" s="25">
        <v>42811</v>
      </c>
      <c r="C11" s="26">
        <v>0.45833333333333331</v>
      </c>
      <c r="D11" s="27" t="s">
        <v>56</v>
      </c>
      <c r="E11" s="28" t="s">
        <v>53</v>
      </c>
      <c r="F11" s="28" t="s">
        <v>57</v>
      </c>
      <c r="G11" s="28" t="s">
        <v>48</v>
      </c>
      <c r="H11" s="28" t="s">
        <v>31</v>
      </c>
      <c r="I11" s="25"/>
      <c r="J11" s="26">
        <v>0</v>
      </c>
      <c r="K11" s="28" t="s">
        <v>58</v>
      </c>
      <c r="L11" s="17">
        <f t="shared" si="1"/>
        <v>0</v>
      </c>
      <c r="M11" s="17">
        <f t="shared" si="0"/>
        <v>1</v>
      </c>
    </row>
    <row r="12" spans="1:13" ht="15" customHeight="1" x14ac:dyDescent="0.2">
      <c r="A12" s="24">
        <v>9</v>
      </c>
      <c r="B12" s="25">
        <v>42813</v>
      </c>
      <c r="C12" s="26">
        <v>0.39583333333333331</v>
      </c>
      <c r="D12" s="27" t="s">
        <v>59</v>
      </c>
      <c r="E12" s="28" t="s">
        <v>60</v>
      </c>
      <c r="F12" s="28" t="s">
        <v>61</v>
      </c>
      <c r="G12" s="28" t="s">
        <v>48</v>
      </c>
      <c r="H12" s="28" t="s">
        <v>31</v>
      </c>
      <c r="I12" s="25"/>
      <c r="J12" s="26">
        <v>0</v>
      </c>
      <c r="K12" s="28" t="s">
        <v>49</v>
      </c>
      <c r="L12" s="17">
        <f t="shared" si="1"/>
        <v>0</v>
      </c>
      <c r="M12" s="17">
        <f t="shared" si="0"/>
        <v>1</v>
      </c>
    </row>
    <row r="13" spans="1:13" ht="15" customHeight="1" x14ac:dyDescent="0.2">
      <c r="A13" s="24">
        <v>10</v>
      </c>
      <c r="B13" s="25">
        <v>42815</v>
      </c>
      <c r="C13" s="26">
        <v>0.70833333333333304</v>
      </c>
      <c r="D13" s="27" t="s">
        <v>62</v>
      </c>
      <c r="E13" s="28" t="s">
        <v>63</v>
      </c>
      <c r="F13" s="28" t="s">
        <v>64</v>
      </c>
      <c r="G13" s="28" t="s">
        <v>35</v>
      </c>
      <c r="H13" s="28" t="s">
        <v>30</v>
      </c>
      <c r="I13" s="25">
        <v>42846</v>
      </c>
      <c r="J13" s="26">
        <v>0.86458333333333337</v>
      </c>
      <c r="K13" s="28" t="s">
        <v>65</v>
      </c>
      <c r="L13" s="17">
        <f t="shared" si="1"/>
        <v>1</v>
      </c>
      <c r="M13" s="17">
        <f t="shared" si="0"/>
        <v>0</v>
      </c>
    </row>
    <row r="14" spans="1:13" ht="15" customHeight="1" x14ac:dyDescent="0.2">
      <c r="A14" s="24">
        <v>11</v>
      </c>
      <c r="B14" s="25">
        <v>42816</v>
      </c>
      <c r="C14" s="26">
        <v>0.75</v>
      </c>
      <c r="D14" s="27" t="s">
        <v>66</v>
      </c>
      <c r="E14" s="28" t="s">
        <v>67</v>
      </c>
      <c r="F14" s="28" t="s">
        <v>68</v>
      </c>
      <c r="G14" s="28" t="s">
        <v>48</v>
      </c>
      <c r="H14" s="28" t="s">
        <v>30</v>
      </c>
      <c r="I14" s="25">
        <v>42851</v>
      </c>
      <c r="J14" s="26">
        <v>0.75</v>
      </c>
      <c r="K14" s="28" t="s">
        <v>49</v>
      </c>
      <c r="L14" s="17">
        <f t="shared" si="1"/>
        <v>1</v>
      </c>
      <c r="M14" s="17">
        <f t="shared" si="0"/>
        <v>0</v>
      </c>
    </row>
    <row r="15" spans="1:13" ht="15" customHeight="1" x14ac:dyDescent="0.2">
      <c r="A15" s="24">
        <v>14</v>
      </c>
      <c r="B15" s="25">
        <v>42819</v>
      </c>
      <c r="C15" s="26">
        <v>0.79166666666666696</v>
      </c>
      <c r="D15" s="27" t="s">
        <v>69</v>
      </c>
      <c r="E15" s="28" t="s">
        <v>53</v>
      </c>
      <c r="F15" s="28" t="s">
        <v>70</v>
      </c>
      <c r="G15" s="28" t="s">
        <v>48</v>
      </c>
      <c r="H15" s="29" t="s">
        <v>30</v>
      </c>
      <c r="I15" s="25">
        <v>42850</v>
      </c>
      <c r="J15" s="26">
        <v>0.79166666666666696</v>
      </c>
      <c r="K15" s="28" t="s">
        <v>49</v>
      </c>
      <c r="L15" s="17">
        <f t="shared" si="1"/>
        <v>1</v>
      </c>
      <c r="M15" s="17">
        <f t="shared" si="0"/>
        <v>0</v>
      </c>
    </row>
    <row r="16" spans="1:13" ht="15" customHeight="1" x14ac:dyDescent="0.2">
      <c r="A16" s="24">
        <v>15</v>
      </c>
      <c r="B16" s="25">
        <v>42821</v>
      </c>
      <c r="C16" s="26">
        <v>0.83333333333333304</v>
      </c>
      <c r="D16" s="27" t="s">
        <v>71</v>
      </c>
      <c r="E16" s="28" t="s">
        <v>72</v>
      </c>
      <c r="F16" s="28" t="s">
        <v>73</v>
      </c>
      <c r="G16" s="28" t="s">
        <v>74</v>
      </c>
      <c r="H16" s="28" t="s">
        <v>31</v>
      </c>
      <c r="I16" s="25"/>
      <c r="J16" s="26">
        <v>0</v>
      </c>
      <c r="K16" s="28" t="s">
        <v>58</v>
      </c>
      <c r="L16" s="17">
        <f t="shared" si="1"/>
        <v>0</v>
      </c>
      <c r="M16" s="17">
        <f t="shared" si="0"/>
        <v>1</v>
      </c>
    </row>
    <row r="17" spans="1:13" ht="15" customHeight="1" x14ac:dyDescent="0.2">
      <c r="A17" s="24">
        <v>16</v>
      </c>
      <c r="B17" s="25">
        <v>42822</v>
      </c>
      <c r="C17" s="26">
        <v>0.33333333333333331</v>
      </c>
      <c r="D17" s="27" t="s">
        <v>75</v>
      </c>
      <c r="E17" s="28" t="s">
        <v>33</v>
      </c>
      <c r="F17" s="28" t="s">
        <v>76</v>
      </c>
      <c r="G17" s="28" t="s">
        <v>74</v>
      </c>
      <c r="H17" s="28" t="s">
        <v>31</v>
      </c>
      <c r="I17" s="25"/>
      <c r="J17" s="26">
        <v>0</v>
      </c>
      <c r="K17" s="28" t="s">
        <v>60</v>
      </c>
      <c r="L17" s="17">
        <f t="shared" si="1"/>
        <v>0</v>
      </c>
      <c r="M17" s="17">
        <f t="shared" si="0"/>
        <v>1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10</v>
      </c>
      <c r="M19" s="33">
        <f>SUM(M4:M18)</f>
        <v>4</v>
      </c>
    </row>
  </sheetData>
  <autoFilter ref="A3:M19"/>
  <mergeCells count="2">
    <mergeCell ref="A1:K1"/>
    <mergeCell ref="E2:F2"/>
  </mergeCells>
  <pageMargins left="0.511811024" right="0.511811024" top="0.78740157499999996" bottom="0.78740157499999996" header="0.31496062000000002" footer="0.31496062000000002"/>
  <pageSetup paperSize="9" orientation="portrait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H3" sqref="H3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H3" sqref="H3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H3" sqref="H3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>
      <selection activeCell="H3" sqref="H3"/>
    </sheetView>
  </sheetViews>
  <sheetFormatPr defaultRowHeight="15" customHeight="1" x14ac:dyDescent="0.2"/>
  <cols>
    <col min="1" max="1" width="8.5703125" style="32" customWidth="1"/>
    <col min="2" max="2" width="12.42578125" style="16" customWidth="1"/>
    <col min="3" max="3" width="12.7109375" style="16" customWidth="1"/>
    <col min="4" max="4" width="39.5703125" style="12" customWidth="1"/>
    <col min="5" max="5" width="16.28515625" style="15" customWidth="1"/>
    <col min="6" max="6" width="16.85546875" style="15" customWidth="1"/>
    <col min="7" max="7" width="15.85546875" style="15" customWidth="1"/>
    <col min="8" max="8" width="10.5703125" style="15" customWidth="1"/>
    <col min="9" max="9" width="13.85546875" style="16" customWidth="1"/>
    <col min="10" max="10" width="11.7109375" style="16" customWidth="1"/>
    <col min="11" max="11" width="14" style="17" customWidth="1"/>
    <col min="12" max="12" width="9.140625" style="12" customWidth="1"/>
    <col min="13" max="13" width="7.140625" style="12" customWidth="1"/>
    <col min="14" max="16384" width="9.140625" style="12"/>
  </cols>
  <sheetData>
    <row r="1" spans="1:13" ht="20.25" customHeight="1" x14ac:dyDescent="0.25">
      <c r="A1" s="70" t="s">
        <v>83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ht="20.25" customHeight="1" x14ac:dyDescent="0.2">
      <c r="A2" s="13"/>
      <c r="B2" s="13"/>
      <c r="C2" s="13"/>
      <c r="D2" s="13"/>
      <c r="E2" s="71"/>
      <c r="F2" s="71"/>
      <c r="G2" s="14"/>
    </row>
    <row r="3" spans="1:13" s="23" customFormat="1" ht="30" customHeight="1" x14ac:dyDescent="0.2">
      <c r="A3" s="18" t="s">
        <v>81</v>
      </c>
      <c r="B3" s="19" t="s">
        <v>21</v>
      </c>
      <c r="C3" s="19" t="s">
        <v>22</v>
      </c>
      <c r="D3" s="20" t="s">
        <v>82</v>
      </c>
      <c r="E3" s="20" t="s">
        <v>23</v>
      </c>
      <c r="F3" s="20" t="s">
        <v>24</v>
      </c>
      <c r="G3" s="20" t="s">
        <v>25</v>
      </c>
      <c r="H3" s="20" t="s">
        <v>26</v>
      </c>
      <c r="I3" s="19" t="s">
        <v>27</v>
      </c>
      <c r="J3" s="19" t="s">
        <v>28</v>
      </c>
      <c r="K3" s="20" t="s">
        <v>29</v>
      </c>
      <c r="L3" s="21" t="s">
        <v>30</v>
      </c>
      <c r="M3" s="22" t="s">
        <v>31</v>
      </c>
    </row>
    <row r="4" spans="1:13" ht="15" customHeight="1" x14ac:dyDescent="0.2">
      <c r="A4" s="24"/>
      <c r="B4" s="25"/>
      <c r="C4" s="26"/>
      <c r="D4" s="27"/>
      <c r="E4" s="28"/>
      <c r="F4" s="28"/>
      <c r="G4" s="28"/>
      <c r="H4" s="28"/>
      <c r="I4" s="25"/>
      <c r="J4" s="26"/>
      <c r="K4" s="28"/>
      <c r="L4" s="17">
        <f>IF(H4="Encerrado",1,)</f>
        <v>0</v>
      </c>
      <c r="M4" s="17">
        <f>IF(H4="Aberto",1,)</f>
        <v>0</v>
      </c>
    </row>
    <row r="5" spans="1:13" ht="15" customHeight="1" x14ac:dyDescent="0.2">
      <c r="A5" s="24"/>
      <c r="B5" s="25"/>
      <c r="C5" s="26"/>
      <c r="D5" s="27"/>
      <c r="E5" s="28"/>
      <c r="F5" s="28"/>
      <c r="G5" s="28"/>
      <c r="H5" s="28"/>
      <c r="I5" s="25"/>
      <c r="J5" s="26"/>
      <c r="K5" s="28"/>
      <c r="L5" s="17">
        <f>IF(H5="Encerrado",1,)</f>
        <v>0</v>
      </c>
      <c r="M5" s="17">
        <f t="shared" ref="M5:M18" si="0">IF(H5="Aberto",1,)</f>
        <v>0</v>
      </c>
    </row>
    <row r="6" spans="1:13" ht="15" customHeight="1" x14ac:dyDescent="0.2">
      <c r="A6" s="24"/>
      <c r="B6" s="25"/>
      <c r="C6" s="26"/>
      <c r="D6" s="27"/>
      <c r="E6" s="28"/>
      <c r="F6" s="28"/>
      <c r="G6" s="28"/>
      <c r="H6" s="28"/>
      <c r="I6" s="25"/>
      <c r="J6" s="26"/>
      <c r="K6" s="28"/>
      <c r="L6" s="17">
        <f>IF(H6="Encerrado",1,)</f>
        <v>0</v>
      </c>
      <c r="M6" s="17">
        <f t="shared" si="0"/>
        <v>0</v>
      </c>
    </row>
    <row r="7" spans="1:13" ht="15" customHeight="1" x14ac:dyDescent="0.2">
      <c r="A7" s="24"/>
      <c r="B7" s="25"/>
      <c r="C7" s="26"/>
      <c r="D7" s="27"/>
      <c r="E7" s="28"/>
      <c r="F7" s="28"/>
      <c r="G7" s="28"/>
      <c r="H7" s="28"/>
      <c r="I7" s="25"/>
      <c r="J7" s="26"/>
      <c r="K7" s="28"/>
      <c r="L7" s="17">
        <f>IF(H7="Encerrado",1,)</f>
        <v>0</v>
      </c>
      <c r="M7" s="17">
        <f t="shared" si="0"/>
        <v>0</v>
      </c>
    </row>
    <row r="8" spans="1:13" ht="15" customHeight="1" x14ac:dyDescent="0.2">
      <c r="A8" s="24"/>
      <c r="B8" s="25"/>
      <c r="C8" s="26"/>
      <c r="D8" s="27"/>
      <c r="E8" s="28"/>
      <c r="F8" s="28"/>
      <c r="G8" s="28"/>
      <c r="H8" s="28"/>
      <c r="I8" s="25"/>
      <c r="J8" s="26"/>
      <c r="K8" s="28"/>
      <c r="L8" s="17">
        <f t="shared" ref="L8:L18" si="1">IF(H8="Encerrado",1,)</f>
        <v>0</v>
      </c>
      <c r="M8" s="17">
        <f t="shared" si="0"/>
        <v>0</v>
      </c>
    </row>
    <row r="9" spans="1:13" ht="15" customHeight="1" x14ac:dyDescent="0.2">
      <c r="A9" s="24"/>
      <c r="B9" s="25"/>
      <c r="C9" s="26"/>
      <c r="D9" s="27"/>
      <c r="E9" s="28"/>
      <c r="F9" s="28"/>
      <c r="G9" s="28"/>
      <c r="H9" s="28"/>
      <c r="I9" s="25"/>
      <c r="J9" s="26"/>
      <c r="K9" s="28"/>
      <c r="L9" s="17">
        <f t="shared" si="1"/>
        <v>0</v>
      </c>
      <c r="M9" s="17">
        <f t="shared" si="0"/>
        <v>0</v>
      </c>
    </row>
    <row r="10" spans="1:13" ht="15" customHeight="1" x14ac:dyDescent="0.2">
      <c r="A10" s="24"/>
      <c r="B10" s="25"/>
      <c r="C10" s="26"/>
      <c r="D10" s="27"/>
      <c r="E10" s="28"/>
      <c r="F10" s="28"/>
      <c r="G10" s="28"/>
      <c r="H10" s="28"/>
      <c r="I10" s="25"/>
      <c r="J10" s="26"/>
      <c r="K10" s="28"/>
      <c r="L10" s="17">
        <f t="shared" si="1"/>
        <v>0</v>
      </c>
      <c r="M10" s="17">
        <f t="shared" si="0"/>
        <v>0</v>
      </c>
    </row>
    <row r="11" spans="1:13" ht="15" customHeight="1" x14ac:dyDescent="0.2">
      <c r="A11" s="24"/>
      <c r="B11" s="25"/>
      <c r="C11" s="26"/>
      <c r="D11" s="27"/>
      <c r="E11" s="28"/>
      <c r="F11" s="28"/>
      <c r="G11" s="28"/>
      <c r="H11" s="28"/>
      <c r="I11" s="25"/>
      <c r="J11" s="26"/>
      <c r="K11" s="28"/>
      <c r="L11" s="17">
        <f t="shared" si="1"/>
        <v>0</v>
      </c>
      <c r="M11" s="17">
        <f t="shared" si="0"/>
        <v>0</v>
      </c>
    </row>
    <row r="12" spans="1:13" ht="15" customHeight="1" x14ac:dyDescent="0.2">
      <c r="A12" s="24"/>
      <c r="B12" s="25"/>
      <c r="C12" s="26"/>
      <c r="D12" s="27"/>
      <c r="E12" s="28"/>
      <c r="F12" s="28"/>
      <c r="G12" s="28"/>
      <c r="H12" s="28"/>
      <c r="I12" s="25"/>
      <c r="J12" s="26"/>
      <c r="K12" s="28"/>
      <c r="L12" s="17">
        <f t="shared" si="1"/>
        <v>0</v>
      </c>
      <c r="M12" s="17">
        <f t="shared" si="0"/>
        <v>0</v>
      </c>
    </row>
    <row r="13" spans="1:13" ht="15" customHeight="1" x14ac:dyDescent="0.2">
      <c r="A13" s="24"/>
      <c r="B13" s="25"/>
      <c r="C13" s="26"/>
      <c r="D13" s="27"/>
      <c r="E13" s="28"/>
      <c r="F13" s="28"/>
      <c r="G13" s="28"/>
      <c r="H13" s="28"/>
      <c r="I13" s="25"/>
      <c r="J13" s="26"/>
      <c r="K13" s="28"/>
      <c r="L13" s="17">
        <f t="shared" si="1"/>
        <v>0</v>
      </c>
      <c r="M13" s="17">
        <f t="shared" si="0"/>
        <v>0</v>
      </c>
    </row>
    <row r="14" spans="1:13" ht="15" customHeight="1" x14ac:dyDescent="0.2">
      <c r="A14" s="24"/>
      <c r="B14" s="25"/>
      <c r="C14" s="26"/>
      <c r="D14" s="27"/>
      <c r="E14" s="28"/>
      <c r="F14" s="28"/>
      <c r="G14" s="28"/>
      <c r="H14" s="28"/>
      <c r="I14" s="25"/>
      <c r="J14" s="26"/>
      <c r="K14" s="28"/>
      <c r="L14" s="17">
        <f t="shared" si="1"/>
        <v>0</v>
      </c>
      <c r="M14" s="17">
        <f t="shared" si="0"/>
        <v>0</v>
      </c>
    </row>
    <row r="15" spans="1:13" ht="15" customHeight="1" x14ac:dyDescent="0.2">
      <c r="A15" s="24"/>
      <c r="B15" s="25"/>
      <c r="C15" s="26"/>
      <c r="D15" s="27"/>
      <c r="E15" s="28"/>
      <c r="F15" s="28"/>
      <c r="G15" s="28"/>
      <c r="H15" s="29"/>
      <c r="I15" s="25"/>
      <c r="J15" s="26"/>
      <c r="K15" s="28"/>
      <c r="L15" s="17">
        <f t="shared" si="1"/>
        <v>0</v>
      </c>
      <c r="M15" s="17">
        <f t="shared" si="0"/>
        <v>0</v>
      </c>
    </row>
    <row r="16" spans="1:13" ht="15" customHeight="1" x14ac:dyDescent="0.2">
      <c r="A16" s="24"/>
      <c r="B16" s="25"/>
      <c r="C16" s="26"/>
      <c r="D16" s="27"/>
      <c r="E16" s="28"/>
      <c r="F16" s="28"/>
      <c r="G16" s="28"/>
      <c r="H16" s="28"/>
      <c r="I16" s="25"/>
      <c r="J16" s="26"/>
      <c r="K16" s="28"/>
      <c r="L16" s="17">
        <f t="shared" si="1"/>
        <v>0</v>
      </c>
      <c r="M16" s="17">
        <f t="shared" si="0"/>
        <v>0</v>
      </c>
    </row>
    <row r="17" spans="1:13" ht="15" customHeight="1" x14ac:dyDescent="0.2">
      <c r="A17" s="24"/>
      <c r="B17" s="25"/>
      <c r="C17" s="26"/>
      <c r="D17" s="27"/>
      <c r="E17" s="28"/>
      <c r="F17" s="28"/>
      <c r="G17" s="28"/>
      <c r="H17" s="28"/>
      <c r="I17" s="25"/>
      <c r="J17" s="26"/>
      <c r="K17" s="28"/>
      <c r="L17" s="17">
        <f t="shared" si="1"/>
        <v>0</v>
      </c>
      <c r="M17" s="17">
        <f t="shared" si="0"/>
        <v>0</v>
      </c>
    </row>
    <row r="18" spans="1:13" ht="15" customHeight="1" x14ac:dyDescent="0.2">
      <c r="A18" s="30"/>
      <c r="B18" s="25"/>
      <c r="C18" s="25"/>
      <c r="D18" s="27"/>
      <c r="E18" s="28"/>
      <c r="F18" s="28"/>
      <c r="G18" s="28"/>
      <c r="H18" s="29"/>
      <c r="I18" s="25"/>
      <c r="J18" s="25"/>
      <c r="K18" s="31"/>
      <c r="L18" s="17">
        <f t="shared" si="1"/>
        <v>0</v>
      </c>
      <c r="M18" s="17">
        <f t="shared" si="0"/>
        <v>0</v>
      </c>
    </row>
    <row r="19" spans="1:13" ht="15" customHeight="1" x14ac:dyDescent="0.2">
      <c r="H19" s="17"/>
      <c r="L19" s="33">
        <f>SUM(L4:L18)</f>
        <v>0</v>
      </c>
      <c r="M19" s="33">
        <f>SUM(M4:M18)</f>
        <v>0</v>
      </c>
    </row>
  </sheetData>
  <mergeCells count="2">
    <mergeCell ref="A1:K1"/>
    <mergeCell ref="E2:F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Dados 2017</vt:lpstr>
      <vt:lpstr>Gráfico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  <vt:lpstr>Gráfico!Area_de_impressao</vt:lpstr>
    </vt:vector>
  </TitlesOfParts>
  <Company>Dixie Toga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d0108854</dc:creator>
  <cp:lastModifiedBy>Microsoft</cp:lastModifiedBy>
  <cp:lastPrinted>2012-06-05T17:41:53Z</cp:lastPrinted>
  <dcterms:created xsi:type="dcterms:W3CDTF">2007-11-08T15:51:32Z</dcterms:created>
  <dcterms:modified xsi:type="dcterms:W3CDTF">2017-05-07T15:31:04Z</dcterms:modified>
</cp:coreProperties>
</file>