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\Documents\Projeto Site pessoal\Manutenção em foco\Categorias\Arquivos\Avaliação de desempenho\Matriz Competências\"/>
    </mc:Choice>
  </mc:AlternateContent>
  <bookViews>
    <workbookView xWindow="240" yWindow="360" windowWidth="14955" windowHeight="7680"/>
  </bookViews>
  <sheets>
    <sheet name="Matriz" sheetId="3" r:id="rId1"/>
    <sheet name="Avaliação Inicial" sheetId="5" r:id="rId2"/>
    <sheet name="Avaliação pós ações" sheetId="4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Q27" i="5" l="1"/>
  <c r="P27" i="5"/>
  <c r="O27" i="5"/>
  <c r="N27" i="5"/>
  <c r="M27" i="5"/>
  <c r="L27" i="5"/>
  <c r="K27" i="5"/>
  <c r="J27" i="5"/>
  <c r="I27" i="5"/>
  <c r="H27" i="5"/>
  <c r="G27" i="5"/>
  <c r="F27" i="5"/>
  <c r="U26" i="5"/>
  <c r="T26" i="5"/>
  <c r="V26" i="5" s="1"/>
  <c r="S26" i="5"/>
  <c r="R26" i="5"/>
  <c r="U25" i="5"/>
  <c r="T25" i="5"/>
  <c r="V25" i="5" s="1"/>
  <c r="S25" i="5"/>
  <c r="R25" i="5"/>
  <c r="T24" i="5"/>
  <c r="V24" i="5" s="1"/>
  <c r="S24" i="5"/>
  <c r="R24" i="5"/>
  <c r="U24" i="5" s="1"/>
  <c r="T23" i="5"/>
  <c r="V23" i="5" s="1"/>
  <c r="S23" i="5"/>
  <c r="R23" i="5"/>
  <c r="U23" i="5" s="1"/>
  <c r="U22" i="5"/>
  <c r="T22" i="5"/>
  <c r="V22" i="5" s="1"/>
  <c r="S22" i="5"/>
  <c r="R22" i="5"/>
  <c r="U21" i="5"/>
  <c r="T21" i="5"/>
  <c r="V21" i="5" s="1"/>
  <c r="S21" i="5"/>
  <c r="R21" i="5"/>
  <c r="T20" i="5"/>
  <c r="V20" i="5" s="1"/>
  <c r="S20" i="5"/>
  <c r="R20" i="5"/>
  <c r="U20" i="5" s="1"/>
  <c r="T19" i="5"/>
  <c r="V19" i="5" s="1"/>
  <c r="S19" i="5"/>
  <c r="R19" i="5"/>
  <c r="U19" i="5" s="1"/>
  <c r="U18" i="5"/>
  <c r="T18" i="5"/>
  <c r="V18" i="5" s="1"/>
  <c r="S18" i="5"/>
  <c r="R18" i="5"/>
  <c r="U17" i="5"/>
  <c r="T17" i="5"/>
  <c r="V17" i="5" s="1"/>
  <c r="S17" i="5"/>
  <c r="R17" i="5"/>
  <c r="T16" i="5"/>
  <c r="V16" i="5" s="1"/>
  <c r="S16" i="5"/>
  <c r="R16" i="5"/>
  <c r="U16" i="5" s="1"/>
  <c r="T15" i="5"/>
  <c r="V15" i="5" s="1"/>
  <c r="S15" i="5"/>
  <c r="U15" i="5" s="1"/>
  <c r="R15" i="5"/>
  <c r="U14" i="5"/>
  <c r="T14" i="5"/>
  <c r="V14" i="5" s="1"/>
  <c r="S14" i="5"/>
  <c r="R14" i="5"/>
  <c r="U13" i="5"/>
  <c r="T13" i="5"/>
  <c r="V13" i="5" s="1"/>
  <c r="S13" i="5"/>
  <c r="R13" i="5"/>
  <c r="T12" i="5"/>
  <c r="S12" i="5"/>
  <c r="V12" i="5" s="1"/>
  <c r="R12" i="5"/>
  <c r="R27" i="5" s="1"/>
  <c r="Q27" i="4"/>
  <c r="P27" i="4"/>
  <c r="O27" i="4"/>
  <c r="N27" i="4"/>
  <c r="M27" i="4"/>
  <c r="L27" i="4"/>
  <c r="K27" i="4"/>
  <c r="J27" i="4"/>
  <c r="I27" i="4"/>
  <c r="H27" i="4"/>
  <c r="G27" i="4"/>
  <c r="F27" i="4"/>
  <c r="U26" i="4"/>
  <c r="T26" i="4"/>
  <c r="V26" i="4" s="1"/>
  <c r="S26" i="4"/>
  <c r="R26" i="4"/>
  <c r="V25" i="4"/>
  <c r="U25" i="4"/>
  <c r="T25" i="4"/>
  <c r="S25" i="4"/>
  <c r="R25" i="4"/>
  <c r="V24" i="4"/>
  <c r="T24" i="4"/>
  <c r="S24" i="4"/>
  <c r="R24" i="4"/>
  <c r="U24" i="4" s="1"/>
  <c r="T23" i="4"/>
  <c r="V23" i="4" s="1"/>
  <c r="S23" i="4"/>
  <c r="U23" i="4" s="1"/>
  <c r="R23" i="4"/>
  <c r="U22" i="4"/>
  <c r="T22" i="4"/>
  <c r="V22" i="4" s="1"/>
  <c r="S22" i="4"/>
  <c r="R22" i="4"/>
  <c r="V21" i="4"/>
  <c r="U21" i="4"/>
  <c r="T21" i="4"/>
  <c r="S21" i="4"/>
  <c r="R21" i="4"/>
  <c r="V20" i="4"/>
  <c r="T20" i="4"/>
  <c r="S20" i="4"/>
  <c r="R20" i="4"/>
  <c r="U20" i="4" s="1"/>
  <c r="T19" i="4"/>
  <c r="V19" i="4" s="1"/>
  <c r="S19" i="4"/>
  <c r="U19" i="4" s="1"/>
  <c r="R19" i="4"/>
  <c r="U18" i="4"/>
  <c r="T18" i="4"/>
  <c r="V18" i="4" s="1"/>
  <c r="S18" i="4"/>
  <c r="R18" i="4"/>
  <c r="V17" i="4"/>
  <c r="U17" i="4"/>
  <c r="T17" i="4"/>
  <c r="S17" i="4"/>
  <c r="R17" i="4"/>
  <c r="V16" i="4"/>
  <c r="T16" i="4"/>
  <c r="S16" i="4"/>
  <c r="R16" i="4"/>
  <c r="U16" i="4" s="1"/>
  <c r="T15" i="4"/>
  <c r="S15" i="4"/>
  <c r="U15" i="4" s="1"/>
  <c r="R15" i="4"/>
  <c r="U14" i="4"/>
  <c r="T14" i="4"/>
  <c r="V14" i="4" s="1"/>
  <c r="S14" i="4"/>
  <c r="R14" i="4"/>
  <c r="V13" i="4"/>
  <c r="U13" i="4"/>
  <c r="T13" i="4"/>
  <c r="S13" i="4"/>
  <c r="R13" i="4"/>
  <c r="V12" i="4"/>
  <c r="T12" i="4"/>
  <c r="S12" i="4"/>
  <c r="R12" i="4"/>
  <c r="R27" i="4" s="1"/>
  <c r="S27" i="5" l="1"/>
  <c r="U27" i="5" s="1"/>
  <c r="T27" i="5"/>
  <c r="U12" i="5"/>
  <c r="V15" i="4"/>
  <c r="S27" i="4"/>
  <c r="U27" i="4" s="1"/>
  <c r="T27" i="4"/>
  <c r="V27" i="4" s="1"/>
  <c r="U12" i="4"/>
  <c r="S22" i="3"/>
  <c r="S23" i="3"/>
  <c r="S24" i="3"/>
  <c r="T24" i="3"/>
  <c r="T23" i="3"/>
  <c r="V23" i="3"/>
  <c r="T22" i="3"/>
  <c r="V22" i="3"/>
  <c r="T21" i="3"/>
  <c r="S21" i="3"/>
  <c r="R24" i="3"/>
  <c r="U24" i="3" s="1"/>
  <c r="R23" i="3"/>
  <c r="R22" i="3"/>
  <c r="U22" i="3" s="1"/>
  <c r="R21" i="3"/>
  <c r="T13" i="3"/>
  <c r="S13" i="3"/>
  <c r="R13" i="3"/>
  <c r="R12" i="3"/>
  <c r="S12" i="3"/>
  <c r="T12" i="3"/>
  <c r="R14" i="3"/>
  <c r="S14" i="3"/>
  <c r="U14" i="3" s="1"/>
  <c r="T14" i="3"/>
  <c r="V14" i="3"/>
  <c r="R15" i="3"/>
  <c r="S15" i="3"/>
  <c r="U15" i="3" s="1"/>
  <c r="T15" i="3"/>
  <c r="R16" i="3"/>
  <c r="S16" i="3"/>
  <c r="T16" i="3"/>
  <c r="R17" i="3"/>
  <c r="S17" i="3"/>
  <c r="T17" i="3"/>
  <c r="R18" i="3"/>
  <c r="S18" i="3"/>
  <c r="T18" i="3"/>
  <c r="R19" i="3"/>
  <c r="S19" i="3"/>
  <c r="T19" i="3"/>
  <c r="R20" i="3"/>
  <c r="S20" i="3"/>
  <c r="T20" i="3"/>
  <c r="R25" i="3"/>
  <c r="S25" i="3"/>
  <c r="T25" i="3"/>
  <c r="R26" i="3"/>
  <c r="U26" i="3" s="1"/>
  <c r="S26" i="3"/>
  <c r="T26" i="3"/>
  <c r="F27" i="3"/>
  <c r="G27" i="3"/>
  <c r="H27" i="3"/>
  <c r="I27" i="3"/>
  <c r="J27" i="3"/>
  <c r="K27" i="3"/>
  <c r="L27" i="3"/>
  <c r="M27" i="3"/>
  <c r="N27" i="3"/>
  <c r="O27" i="3"/>
  <c r="P27" i="3"/>
  <c r="Q27" i="3"/>
  <c r="U25" i="3"/>
  <c r="V27" i="5" l="1"/>
  <c r="V15" i="3"/>
  <c r="U21" i="3"/>
  <c r="U23" i="3"/>
  <c r="V24" i="3"/>
  <c r="V20" i="3"/>
  <c r="V19" i="3"/>
  <c r="V18" i="3"/>
  <c r="V17" i="3"/>
  <c r="V16" i="3"/>
  <c r="V25" i="3"/>
  <c r="V21" i="3"/>
  <c r="U20" i="3"/>
  <c r="U19" i="3"/>
  <c r="U18" i="3"/>
  <c r="U17" i="3"/>
  <c r="U16" i="3"/>
  <c r="V12" i="3"/>
  <c r="T27" i="3"/>
  <c r="V26" i="3"/>
  <c r="R27" i="3"/>
  <c r="U13" i="3"/>
  <c r="V13" i="3"/>
  <c r="S27" i="3"/>
  <c r="U12" i="3"/>
  <c r="V27" i="3" l="1"/>
  <c r="U27" i="3"/>
</calcChain>
</file>

<file path=xl/comments1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sharedStrings.xml><?xml version="1.0" encoding="utf-8"?>
<sst xmlns="http://schemas.openxmlformats.org/spreadsheetml/2006/main" count="186" uniqueCount="54">
  <si>
    <t>I</t>
  </si>
  <si>
    <t>D</t>
  </si>
  <si>
    <t>H</t>
  </si>
  <si>
    <t>Nível 1</t>
  </si>
  <si>
    <t>Nível 2</t>
  </si>
  <si>
    <t>Nível 3</t>
  </si>
  <si>
    <t>Nível 4</t>
  </si>
  <si>
    <t>Avaliador: Manutenção em foco</t>
  </si>
  <si>
    <t>Codigo do nível</t>
  </si>
  <si>
    <r>
      <rPr>
        <b/>
        <sz val="12"/>
        <rFont val="Verdana"/>
        <family val="2"/>
      </rPr>
      <t>Legenda</t>
    </r>
    <r>
      <rPr>
        <sz val="12"/>
        <rFont val="Verdana"/>
        <family val="2"/>
      </rPr>
      <t xml:space="preserve">
I - Situação inicial
D - Nível desejado
H - Habilidade desenvolvida         
</t>
    </r>
  </si>
  <si>
    <t>Soma - nível Desejado</t>
  </si>
  <si>
    <t>Soma - Situação Inicial</t>
  </si>
  <si>
    <t>Junior</t>
  </si>
  <si>
    <t>Pleno</t>
  </si>
  <si>
    <t>TOTAL / EQUIPE</t>
  </si>
  <si>
    <t>Sênior</t>
  </si>
  <si>
    <t xml:space="preserve">         Não conhece ou conhece o insuficiente</t>
  </si>
  <si>
    <t xml:space="preserve">         Conhece bem mas tem dificuldades em aplicar</t>
  </si>
  <si>
    <t xml:space="preserve">         Aplica perfeitamente mas pouca habilidade em multiplicar</t>
  </si>
  <si>
    <t xml:space="preserve">         Multiplicador eficiente</t>
  </si>
  <si>
    <t>Status inicial</t>
  </si>
  <si>
    <t>Soma -habilidade pós ações</t>
  </si>
  <si>
    <t>Resultados pós ações</t>
  </si>
  <si>
    <t>Nível 5</t>
  </si>
  <si>
    <t xml:space="preserve">         Aplica o suficiente mas poderia ser melhor</t>
  </si>
  <si>
    <t>INDICADOR</t>
  </si>
  <si>
    <t>LUIS</t>
  </si>
  <si>
    <t>CARLOS</t>
  </si>
  <si>
    <t>MATHEUS</t>
  </si>
  <si>
    <t>MATHIAS</t>
  </si>
  <si>
    <t>Avaliação pós ações: abril/2017</t>
  </si>
  <si>
    <t>Avaliação Inicial: Setembro/2016</t>
  </si>
  <si>
    <t xml:space="preserve">Avaliação Inicial: </t>
  </si>
  <si>
    <t xml:space="preserve">Avaliação pós ações: </t>
  </si>
  <si>
    <t>COMPETÊNCIAS COMPORTAMENTAIS</t>
  </si>
  <si>
    <t>DESCRIÇÕES DAS COMPETÊNCIAS</t>
  </si>
  <si>
    <t>Comprometimento em alcançar as metas e prazos traçados pela Gestão</t>
  </si>
  <si>
    <t>Concentração na execução de suas atividades a fim de evitar erros e retrabalho</t>
  </si>
  <si>
    <t>Flexibilidade em necessidades de serviços  de atividades extras ou mudança de horário</t>
  </si>
  <si>
    <t>Manter local de trabalho organizado, facilitando localização de objetos ou documentos</t>
  </si>
  <si>
    <t>Solução de forma rápida e eficaz problemas do cliente (produção e áreas de apoio)</t>
  </si>
  <si>
    <t>Execução das atividades de acordo com as normas e procedimentos da empresa</t>
  </si>
  <si>
    <t>Traz alternativas criativas para as situações inesperadas ou difíceis de resolver</t>
  </si>
  <si>
    <t>Analise  das possibilidades e conseqüências de curto, médio e longo prazo antes da tomada de decisão</t>
  </si>
  <si>
    <t>Conhecimento impactos de uma ação realizada que pode afetar outros departamentos</t>
  </si>
  <si>
    <t>Clareza e objetividade ao expor suas idéias e opiniões</t>
  </si>
  <si>
    <t>Abertura para que os colegas apresentem novas idéias e opiniões de um serviço seu</t>
  </si>
  <si>
    <t>Colaboração para resultado da equipe não pensando apenas nos seus resultados</t>
  </si>
  <si>
    <t>Presença de equilíbrio emocional em situações adversas</t>
  </si>
  <si>
    <t>Promove um relacionamento de confiança com seus pares e de outras áreas</t>
  </si>
  <si>
    <t>Compreende feedback recebido de forma positiva, entendendo ser uma oportunidade de desenvolvimento profissional</t>
  </si>
  <si>
    <t>EQUIPE DE MANUTENÇÃO</t>
  </si>
  <si>
    <t>Matriz de Competências Comportamentais - Manutenção em geral</t>
  </si>
  <si>
    <t>Legenda dos níveis das competências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</si>
</sst>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9"/>
      <color indexed="6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b/>
      <sz val="12"/>
      <color indexed="9"/>
      <name val="Verdana"/>
      <family val="2"/>
    </font>
    <font>
      <sz val="12"/>
      <color indexed="81"/>
      <name val="Verdana"/>
      <family val="2"/>
    </font>
    <font>
      <sz val="10"/>
      <color rgb="FF002060"/>
      <name val="Verdana"/>
      <family val="2"/>
    </font>
    <font>
      <b/>
      <sz val="16"/>
      <color rgb="FF002060"/>
      <name val="Verdana"/>
      <family val="2"/>
    </font>
    <font>
      <b/>
      <sz val="12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8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 applyProtection="1">
      <alignment vertic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5" borderId="14" xfId="0" applyFont="1" applyFill="1" applyBorder="1" applyAlignment="1" applyProtection="1">
      <alignment horizontal="center" vertical="center"/>
    </xf>
    <xf numFmtId="0" fontId="16" fillId="6" borderId="15" xfId="0" applyFont="1" applyFill="1" applyBorder="1" applyAlignment="1">
      <alignment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5" borderId="18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horizontal="center" vertical="center" wrapText="1"/>
    </xf>
    <xf numFmtId="0" fontId="8" fillId="0" borderId="39" xfId="0" applyFont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8" fillId="0" borderId="46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9" xfId="0" applyFont="1" applyBorder="1" applyAlignment="1" applyProtection="1">
      <alignment horizontal="center" vertical="center" textRotation="90" wrapText="1"/>
    </xf>
    <xf numFmtId="0" fontId="8" fillId="0" borderId="20" xfId="0" applyFont="1" applyBorder="1" applyAlignment="1" applyProtection="1">
      <alignment horizontal="center" vertical="center" textRotation="90" wrapText="1"/>
    </xf>
    <xf numFmtId="0" fontId="8" fillId="0" borderId="21" xfId="0" applyFont="1" applyBorder="1" applyAlignment="1" applyProtection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7" borderId="25" xfId="0" applyFont="1" applyFill="1" applyBorder="1" applyAlignment="1" applyProtection="1">
      <alignment horizontal="left" vertical="center" wrapText="1"/>
    </xf>
    <xf numFmtId="0" fontId="11" fillId="7" borderId="26" xfId="0" applyFont="1" applyFill="1" applyBorder="1" applyAlignment="1" applyProtection="1">
      <alignment horizontal="left" vertical="center" wrapText="1"/>
    </xf>
    <xf numFmtId="0" fontId="11" fillId="7" borderId="15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6" fillId="0" borderId="19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left" vertical="top" wrapText="1"/>
    </xf>
    <xf numFmtId="0" fontId="6" fillId="0" borderId="21" xfId="0" applyFont="1" applyBorder="1" applyAlignment="1" applyProtection="1">
      <alignment horizontal="left" vertical="top" wrapText="1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wrapText="1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9" fillId="8" borderId="0" xfId="0" applyFont="1" applyFill="1" applyBorder="1" applyAlignment="1" applyProtection="1">
      <alignment horizontal="center" vertical="center"/>
      <protection locked="0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/>
    </xf>
  </cellXfs>
  <cellStyles count="2">
    <cellStyle name="Hiperlink" xfId="1" builtinId="8"/>
    <cellStyle name="Normal" xfId="0" builtinId="0"/>
  </cellStyles>
  <dxfs count="18"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3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4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5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6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7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8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9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0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1" name="AutoShape 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2" name="AutoShape 1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3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4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5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6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7" name="AutoShape 1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8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9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0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1" name="AutoShape 1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2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3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4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5" name="AutoShape 2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6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7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8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9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00" name="AutoShape 28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1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2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3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4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5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6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7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8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9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0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1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2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3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4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5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6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7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8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9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0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1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2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3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4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5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6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7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8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9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0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1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2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3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4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5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6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7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8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9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0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1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2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3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4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5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6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7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8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9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0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1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2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3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4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5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17936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17937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17938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17939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3163" name="Rectangle 91"/>
        <xdr:cNvSpPr>
          <a:spLocks noChangeArrowheads="1"/>
        </xdr:cNvSpPr>
      </xdr:nvSpPr>
      <xdr:spPr bwMode="auto">
        <a:xfrm>
          <a:off x="3490271" y="1433544"/>
          <a:ext cx="3132000" cy="232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3165" name="Rectangle 93"/>
        <xdr:cNvSpPr>
          <a:spLocks noChangeArrowheads="1"/>
        </xdr:cNvSpPr>
      </xdr:nvSpPr>
      <xdr:spPr bwMode="auto">
        <a:xfrm>
          <a:off x="3480059" y="1860362"/>
          <a:ext cx="3132000" cy="21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2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3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4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5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6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7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8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9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5" name="AutoShape 10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6" name="AutoShape 104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2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3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4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5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1" name="AutoShape 10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7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8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9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5" name="AutoShape 11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1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2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3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9" name="AutoShape 11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5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6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7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8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94" name="AutoShape 12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0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1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2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3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4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5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6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7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8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9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0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1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2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3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4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5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6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7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8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9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0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1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2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3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4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5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6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7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8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9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0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1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2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3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4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5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6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7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8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9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0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1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2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3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4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5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6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7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8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9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0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1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2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3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4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5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6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7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8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9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0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1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2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8" name="AutoShape 18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9" name="AutoShape 18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5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6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7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8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4" name="AutoShape 19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0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1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2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8" name="AutoShape 19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4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5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6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2" name="AutoShape 20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8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9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0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1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7" name="AutoShape 20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3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4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5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6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7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8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9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0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1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2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3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4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5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6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7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8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9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0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1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2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3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4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5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6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7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8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9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0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1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2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3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4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5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6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7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8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9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0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1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2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3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4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5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6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7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8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9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0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1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2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3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4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5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6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7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8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9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0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1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2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3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4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5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6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7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8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9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0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1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2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3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4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5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6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7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8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9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0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1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2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3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4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5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6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7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8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9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0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1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2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3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4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5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6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7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8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9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0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1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2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3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4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5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6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7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8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9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0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1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2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3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4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5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6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7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8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9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0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1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2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3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4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5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6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7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8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9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0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1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2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3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4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18185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2" name="Retângulo 1"/>
        <xdr:cNvSpPr/>
      </xdr:nvSpPr>
      <xdr:spPr>
        <a:xfrm>
          <a:off x="3164417" y="1809750"/>
          <a:ext cx="288000" cy="288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8" name="Retângulo 337"/>
        <xdr:cNvSpPr/>
      </xdr:nvSpPr>
      <xdr:spPr>
        <a:xfrm>
          <a:off x="3168654" y="1401238"/>
          <a:ext cx="288000" cy="288000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4</xdr:col>
      <xdr:colOff>1153401</xdr:colOff>
      <xdr:row>9</xdr:row>
      <xdr:rowOff>289350</xdr:rowOff>
    </xdr:from>
    <xdr:to>
      <xdr:col>5</xdr:col>
      <xdr:colOff>142005</xdr:colOff>
      <xdr:row>10</xdr:row>
      <xdr:rowOff>34933</xdr:rowOff>
    </xdr:to>
    <xdr:sp macro="" textlink="">
      <xdr:nvSpPr>
        <xdr:cNvPr id="3" name="Seta para Baixo 2"/>
        <xdr:cNvSpPr/>
      </xdr:nvSpPr>
      <xdr:spPr>
        <a:xfrm rot="17751771">
          <a:off x="6405245" y="3091423"/>
          <a:ext cx="232416" cy="766604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337" name="Rectangle 84"/>
        <xdr:cNvSpPr>
          <a:spLocks noChangeArrowheads="1"/>
        </xdr:cNvSpPr>
      </xdr:nvSpPr>
      <xdr:spPr bwMode="auto">
        <a:xfrm>
          <a:off x="971550" y="95916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338" name="Rectangle 85"/>
        <xdr:cNvSpPr>
          <a:spLocks noChangeArrowheads="1"/>
        </xdr:cNvSpPr>
      </xdr:nvSpPr>
      <xdr:spPr bwMode="auto">
        <a:xfrm>
          <a:off x="971550" y="989647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339" name="Rectangle 86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340" name="Rectangle 87"/>
        <xdr:cNvSpPr>
          <a:spLocks noChangeArrowheads="1"/>
        </xdr:cNvSpPr>
      </xdr:nvSpPr>
      <xdr:spPr bwMode="auto">
        <a:xfrm>
          <a:off x="981075" y="105251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41" name="Rectangle 87"/>
        <xdr:cNvSpPr>
          <a:spLocks noChangeArrowheads="1"/>
        </xdr:cNvSpPr>
      </xdr:nvSpPr>
      <xdr:spPr bwMode="auto">
        <a:xfrm>
          <a:off x="971550" y="1083945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342" name="Rectangle 84"/>
        <xdr:cNvSpPr>
          <a:spLocks noChangeArrowheads="1"/>
        </xdr:cNvSpPr>
      </xdr:nvSpPr>
      <xdr:spPr bwMode="auto">
        <a:xfrm>
          <a:off x="971550" y="95916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343" name="Rectangle 85"/>
        <xdr:cNvSpPr>
          <a:spLocks noChangeArrowheads="1"/>
        </xdr:cNvSpPr>
      </xdr:nvSpPr>
      <xdr:spPr bwMode="auto">
        <a:xfrm>
          <a:off x="971550" y="989647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344" name="Rectangle 86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345" name="Rectangle 87"/>
        <xdr:cNvSpPr>
          <a:spLocks noChangeArrowheads="1"/>
        </xdr:cNvSpPr>
      </xdr:nvSpPr>
      <xdr:spPr bwMode="auto">
        <a:xfrm>
          <a:off x="981075" y="105251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46" name="Rectangle 87"/>
        <xdr:cNvSpPr>
          <a:spLocks noChangeArrowheads="1"/>
        </xdr:cNvSpPr>
      </xdr:nvSpPr>
      <xdr:spPr bwMode="auto">
        <a:xfrm>
          <a:off x="971550" y="1083945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ivo/Recursos%20Humanos/NOVO%20-%20RH/TPM/COLAGEM/MATRIZ%20DE%20HABILIDADES%20-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 EQUIP"/>
      <sheetName val="AUX PROD I"/>
      <sheetName val="MATRIZ DE HABILIDADES - 2"/>
    </sheetNames>
    <definedNames>
      <definedName name="topo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tabSelected="1" topLeftCell="A6" zoomScale="90" zoomScaleNormal="90" zoomScaleSheetLayoutView="100" workbookViewId="0">
      <selection activeCell="F17" sqref="F17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4" width="28.5703125" style="1" customWidth="1"/>
    <col min="5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64" t="s">
        <v>52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2" ht="24.95" customHeight="1" x14ac:dyDescent="0.2"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2" ht="24.95" customHeight="1" thickBot="1" x14ac:dyDescent="0.25">
      <c r="B3" s="78" t="s">
        <v>7</v>
      </c>
      <c r="C3" s="78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22" ht="24.95" customHeight="1" thickBot="1" x14ac:dyDescent="0.25">
      <c r="B4" s="68" t="s">
        <v>32</v>
      </c>
      <c r="C4" s="69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22" ht="24.95" customHeight="1" thickBot="1" x14ac:dyDescent="0.25">
      <c r="A5" s="2"/>
      <c r="B5" s="68" t="s">
        <v>33</v>
      </c>
      <c r="C5" s="69"/>
      <c r="D5" s="73" t="s">
        <v>25</v>
      </c>
      <c r="E5" s="74"/>
    </row>
    <row r="6" spans="1:22" ht="24.95" customHeight="1" x14ac:dyDescent="0.2">
      <c r="B6" s="97" t="s">
        <v>8</v>
      </c>
      <c r="C6" s="70" t="s">
        <v>9</v>
      </c>
      <c r="D6" s="10"/>
      <c r="E6" s="10"/>
      <c r="F6" s="84" t="s">
        <v>51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54" t="s">
        <v>11</v>
      </c>
      <c r="S6" s="54" t="s">
        <v>10</v>
      </c>
      <c r="T6" s="54" t="s">
        <v>21</v>
      </c>
      <c r="U6" s="54" t="s">
        <v>20</v>
      </c>
      <c r="V6" s="54" t="s">
        <v>22</v>
      </c>
    </row>
    <row r="7" spans="1:22" ht="24.95" customHeight="1" x14ac:dyDescent="0.2">
      <c r="B7" s="98"/>
      <c r="C7" s="71"/>
      <c r="D7" s="11"/>
      <c r="E7" s="11"/>
      <c r="F7" s="86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55"/>
      <c r="S7" s="55"/>
      <c r="T7" s="55"/>
      <c r="U7" s="55"/>
      <c r="V7" s="55"/>
    </row>
    <row r="8" spans="1:22" ht="24.95" customHeight="1" thickBot="1" x14ac:dyDescent="0.25">
      <c r="B8" s="99"/>
      <c r="C8" s="72"/>
      <c r="D8" s="12"/>
      <c r="E8" s="12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55"/>
      <c r="S8" s="55"/>
      <c r="T8" s="55"/>
      <c r="U8" s="55"/>
      <c r="V8" s="55"/>
    </row>
    <row r="9" spans="1:22" ht="42" customHeight="1" thickBot="1" x14ac:dyDescent="0.25">
      <c r="B9" s="91" t="s">
        <v>34</v>
      </c>
      <c r="C9" s="92"/>
      <c r="D9" s="92"/>
      <c r="E9" s="93"/>
      <c r="F9" s="65" t="s">
        <v>29</v>
      </c>
      <c r="G9" s="66"/>
      <c r="H9" s="67"/>
      <c r="I9" s="65" t="s">
        <v>27</v>
      </c>
      <c r="J9" s="66"/>
      <c r="K9" s="67"/>
      <c r="L9" s="65" t="s">
        <v>28</v>
      </c>
      <c r="M9" s="66"/>
      <c r="N9" s="90"/>
      <c r="O9" s="65" t="s">
        <v>26</v>
      </c>
      <c r="P9" s="66"/>
      <c r="Q9" s="66"/>
      <c r="R9" s="55"/>
      <c r="S9" s="55"/>
      <c r="T9" s="55"/>
      <c r="U9" s="55"/>
      <c r="V9" s="55"/>
    </row>
    <row r="10" spans="1:22" ht="38.25" customHeight="1" thickBot="1" x14ac:dyDescent="0.25">
      <c r="B10" s="94"/>
      <c r="C10" s="95"/>
      <c r="D10" s="95"/>
      <c r="E10" s="96"/>
      <c r="F10" s="82" t="s">
        <v>12</v>
      </c>
      <c r="G10" s="83"/>
      <c r="H10" s="102"/>
      <c r="I10" s="65" t="s">
        <v>13</v>
      </c>
      <c r="J10" s="66"/>
      <c r="K10" s="67"/>
      <c r="L10" s="65" t="s">
        <v>13</v>
      </c>
      <c r="M10" s="66"/>
      <c r="N10" s="67"/>
      <c r="O10" s="82" t="s">
        <v>15</v>
      </c>
      <c r="P10" s="83"/>
      <c r="Q10" s="83"/>
      <c r="R10" s="55"/>
      <c r="S10" s="55"/>
      <c r="T10" s="55"/>
      <c r="U10" s="55"/>
      <c r="V10" s="55"/>
    </row>
    <row r="11" spans="1:22" ht="24.95" customHeight="1" thickBot="1" x14ac:dyDescent="0.25">
      <c r="B11" s="4"/>
      <c r="C11" s="100" t="s">
        <v>35</v>
      </c>
      <c r="D11" s="100"/>
      <c r="E11" s="101"/>
      <c r="F11" s="33" t="s">
        <v>0</v>
      </c>
      <c r="G11" s="34" t="s">
        <v>1</v>
      </c>
      <c r="H11" s="35" t="s">
        <v>2</v>
      </c>
      <c r="I11" s="33" t="s">
        <v>0</v>
      </c>
      <c r="J11" s="34" t="s">
        <v>1</v>
      </c>
      <c r="K11" s="35" t="s">
        <v>2</v>
      </c>
      <c r="L11" s="33" t="s">
        <v>0</v>
      </c>
      <c r="M11" s="34" t="s">
        <v>1</v>
      </c>
      <c r="N11" s="35" t="s">
        <v>2</v>
      </c>
      <c r="O11" s="43" t="s">
        <v>0</v>
      </c>
      <c r="P11" s="34" t="s">
        <v>1</v>
      </c>
      <c r="Q11" s="36" t="s">
        <v>2</v>
      </c>
      <c r="R11" s="56"/>
      <c r="S11" s="56"/>
      <c r="T11" s="56"/>
      <c r="U11" s="56"/>
      <c r="V11" s="56"/>
    </row>
    <row r="12" spans="1:22" ht="24.95" customHeight="1" x14ac:dyDescent="0.2">
      <c r="B12" s="15">
        <v>1</v>
      </c>
      <c r="C12" s="60" t="s">
        <v>36</v>
      </c>
      <c r="D12" s="61"/>
      <c r="E12" s="62"/>
      <c r="F12" s="32">
        <v>1</v>
      </c>
      <c r="G12" s="16">
        <v>2</v>
      </c>
      <c r="H12" s="37">
        <v>0</v>
      </c>
      <c r="I12" s="38">
        <v>0</v>
      </c>
      <c r="J12" s="39">
        <v>0</v>
      </c>
      <c r="K12" s="40">
        <v>0</v>
      </c>
      <c r="L12" s="41">
        <v>0</v>
      </c>
      <c r="M12" s="16">
        <v>0</v>
      </c>
      <c r="N12" s="42">
        <v>0</v>
      </c>
      <c r="O12" s="32">
        <v>0</v>
      </c>
      <c r="P12" s="16">
        <v>0</v>
      </c>
      <c r="Q12" s="16">
        <v>0</v>
      </c>
      <c r="R12" s="23">
        <f t="shared" ref="R12:T13" si="0">F12+I12+L12+O12</f>
        <v>1</v>
      </c>
      <c r="S12" s="44">
        <f t="shared" si="0"/>
        <v>2</v>
      </c>
      <c r="T12" s="44">
        <f t="shared" si="0"/>
        <v>0</v>
      </c>
      <c r="U12" s="26">
        <f>((R12*100)/S12)</f>
        <v>50</v>
      </c>
      <c r="V12" s="26">
        <f>((T12*100)/S12)</f>
        <v>0</v>
      </c>
    </row>
    <row r="13" spans="1:22" ht="24.95" customHeight="1" x14ac:dyDescent="0.2">
      <c r="B13" s="15">
        <v>2</v>
      </c>
      <c r="C13" s="60" t="s">
        <v>37</v>
      </c>
      <c r="D13" s="61"/>
      <c r="E13" s="62"/>
      <c r="F13" s="32">
        <v>0</v>
      </c>
      <c r="G13" s="16">
        <v>0</v>
      </c>
      <c r="H13" s="37">
        <v>0</v>
      </c>
      <c r="I13" s="41">
        <v>0</v>
      </c>
      <c r="J13" s="16">
        <v>0</v>
      </c>
      <c r="K13" s="42">
        <v>0</v>
      </c>
      <c r="L13" s="41">
        <v>0</v>
      </c>
      <c r="M13" s="16">
        <v>0</v>
      </c>
      <c r="N13" s="42">
        <v>0</v>
      </c>
      <c r="O13" s="32">
        <v>0</v>
      </c>
      <c r="P13" s="16">
        <v>0</v>
      </c>
      <c r="Q13" s="16">
        <v>0</v>
      </c>
      <c r="R13" s="23">
        <f t="shared" si="0"/>
        <v>0</v>
      </c>
      <c r="S13" s="27">
        <f t="shared" si="0"/>
        <v>0</v>
      </c>
      <c r="T13" s="27">
        <f t="shared" si="0"/>
        <v>0</v>
      </c>
      <c r="U13" s="26" t="e">
        <f>((R13*100)/S13)</f>
        <v>#DIV/0!</v>
      </c>
      <c r="V13" s="26" t="e">
        <f t="shared" ref="V13:V26" si="1">((T13*100)/S13)</f>
        <v>#DIV/0!</v>
      </c>
    </row>
    <row r="14" spans="1:22" ht="24.95" customHeight="1" x14ac:dyDescent="0.2">
      <c r="B14" s="15">
        <v>3</v>
      </c>
      <c r="C14" s="60" t="s">
        <v>38</v>
      </c>
      <c r="D14" s="61"/>
      <c r="E14" s="62"/>
      <c r="F14" s="32">
        <v>0</v>
      </c>
      <c r="G14" s="16">
        <v>0</v>
      </c>
      <c r="H14" s="37">
        <v>0</v>
      </c>
      <c r="I14" s="41">
        <v>0</v>
      </c>
      <c r="J14" s="16">
        <v>0</v>
      </c>
      <c r="K14" s="42">
        <v>0</v>
      </c>
      <c r="L14" s="41">
        <v>0</v>
      </c>
      <c r="M14" s="16">
        <v>0</v>
      </c>
      <c r="N14" s="42">
        <v>0</v>
      </c>
      <c r="O14" s="32">
        <v>0</v>
      </c>
      <c r="P14" s="16">
        <v>0</v>
      </c>
      <c r="Q14" s="16">
        <v>0</v>
      </c>
      <c r="R14" s="23">
        <f t="shared" ref="R14:R26" si="2">F14+I14+L14+O14</f>
        <v>0</v>
      </c>
      <c r="S14" s="27">
        <f t="shared" ref="S14:T26" si="3">G14+J14+M14+P14</f>
        <v>0</v>
      </c>
      <c r="T14" s="27">
        <f t="shared" si="3"/>
        <v>0</v>
      </c>
      <c r="U14" s="26" t="e">
        <f t="shared" ref="U14:U27" si="4">((R14*100)/S14)</f>
        <v>#DIV/0!</v>
      </c>
      <c r="V14" s="26" t="e">
        <f t="shared" si="1"/>
        <v>#DIV/0!</v>
      </c>
    </row>
    <row r="15" spans="1:22" ht="24.95" customHeight="1" x14ac:dyDescent="0.2">
      <c r="B15" s="15">
        <v>4</v>
      </c>
      <c r="C15" s="60" t="s">
        <v>39</v>
      </c>
      <c r="D15" s="61"/>
      <c r="E15" s="62"/>
      <c r="F15" s="32">
        <v>0</v>
      </c>
      <c r="G15" s="16">
        <v>0</v>
      </c>
      <c r="H15" s="37">
        <v>0</v>
      </c>
      <c r="I15" s="41">
        <v>0</v>
      </c>
      <c r="J15" s="16">
        <v>0</v>
      </c>
      <c r="K15" s="42">
        <v>0</v>
      </c>
      <c r="L15" s="41">
        <v>0</v>
      </c>
      <c r="M15" s="16">
        <v>0</v>
      </c>
      <c r="N15" s="42">
        <v>0</v>
      </c>
      <c r="O15" s="32">
        <v>0</v>
      </c>
      <c r="P15" s="16">
        <v>0</v>
      </c>
      <c r="Q15" s="16">
        <v>0</v>
      </c>
      <c r="R15" s="23">
        <f t="shared" si="2"/>
        <v>0</v>
      </c>
      <c r="S15" s="27">
        <f t="shared" si="3"/>
        <v>0</v>
      </c>
      <c r="T15" s="27">
        <f t="shared" si="3"/>
        <v>0</v>
      </c>
      <c r="U15" s="26" t="e">
        <f t="shared" si="4"/>
        <v>#DIV/0!</v>
      </c>
      <c r="V15" s="26" t="e">
        <f t="shared" si="1"/>
        <v>#DIV/0!</v>
      </c>
    </row>
    <row r="16" spans="1:22" ht="24.95" customHeight="1" x14ac:dyDescent="0.2">
      <c r="B16" s="15">
        <v>5</v>
      </c>
      <c r="C16" s="60" t="s">
        <v>40</v>
      </c>
      <c r="D16" s="61"/>
      <c r="E16" s="62"/>
      <c r="F16" s="32">
        <v>0</v>
      </c>
      <c r="G16" s="16">
        <v>0</v>
      </c>
      <c r="H16" s="37">
        <v>0</v>
      </c>
      <c r="I16" s="41">
        <v>0</v>
      </c>
      <c r="J16" s="16">
        <v>0</v>
      </c>
      <c r="K16" s="42">
        <v>0</v>
      </c>
      <c r="L16" s="41">
        <v>0</v>
      </c>
      <c r="M16" s="16">
        <v>0</v>
      </c>
      <c r="N16" s="42">
        <v>0</v>
      </c>
      <c r="O16" s="32">
        <v>0</v>
      </c>
      <c r="P16" s="16">
        <v>0</v>
      </c>
      <c r="Q16" s="16">
        <v>0</v>
      </c>
      <c r="R16" s="23">
        <f t="shared" ref="R16:T17" si="5">F16+I16+L16+O16</f>
        <v>0</v>
      </c>
      <c r="S16" s="27">
        <f t="shared" si="5"/>
        <v>0</v>
      </c>
      <c r="T16" s="27">
        <f t="shared" si="5"/>
        <v>0</v>
      </c>
      <c r="U16" s="26" t="e">
        <f>((R16*100)/S16)</f>
        <v>#DIV/0!</v>
      </c>
      <c r="V16" s="26" t="e">
        <f t="shared" si="1"/>
        <v>#DIV/0!</v>
      </c>
    </row>
    <row r="17" spans="2:22" ht="24.95" customHeight="1" x14ac:dyDescent="0.2">
      <c r="B17" s="15">
        <v>6</v>
      </c>
      <c r="C17" s="60" t="s">
        <v>41</v>
      </c>
      <c r="D17" s="61"/>
      <c r="E17" s="62"/>
      <c r="F17" s="32">
        <v>0</v>
      </c>
      <c r="G17" s="16">
        <v>0</v>
      </c>
      <c r="H17" s="37">
        <v>0</v>
      </c>
      <c r="I17" s="41">
        <v>0</v>
      </c>
      <c r="J17" s="16">
        <v>0</v>
      </c>
      <c r="K17" s="42">
        <v>0</v>
      </c>
      <c r="L17" s="41">
        <v>0</v>
      </c>
      <c r="M17" s="16">
        <v>0</v>
      </c>
      <c r="N17" s="42">
        <v>0</v>
      </c>
      <c r="O17" s="32">
        <v>0</v>
      </c>
      <c r="P17" s="16">
        <v>0</v>
      </c>
      <c r="Q17" s="16">
        <v>0</v>
      </c>
      <c r="R17" s="23">
        <f t="shared" si="5"/>
        <v>0</v>
      </c>
      <c r="S17" s="27">
        <f t="shared" si="5"/>
        <v>0</v>
      </c>
      <c r="T17" s="27">
        <f t="shared" si="5"/>
        <v>0</v>
      </c>
      <c r="U17" s="26" t="e">
        <f>((R17*100)/S17)</f>
        <v>#DIV/0!</v>
      </c>
      <c r="V17" s="26" t="e">
        <f t="shared" si="1"/>
        <v>#DIV/0!</v>
      </c>
    </row>
    <row r="18" spans="2:22" ht="24.95" customHeight="1" x14ac:dyDescent="0.2">
      <c r="B18" s="15">
        <v>7</v>
      </c>
      <c r="C18" s="60" t="s">
        <v>42</v>
      </c>
      <c r="D18" s="61"/>
      <c r="E18" s="62"/>
      <c r="F18" s="32">
        <v>0</v>
      </c>
      <c r="G18" s="16">
        <v>0</v>
      </c>
      <c r="H18" s="37">
        <v>0</v>
      </c>
      <c r="I18" s="41">
        <v>0</v>
      </c>
      <c r="J18" s="16">
        <v>0</v>
      </c>
      <c r="K18" s="42">
        <v>0</v>
      </c>
      <c r="L18" s="41">
        <v>0</v>
      </c>
      <c r="M18" s="16">
        <v>0</v>
      </c>
      <c r="N18" s="42">
        <v>0</v>
      </c>
      <c r="O18" s="32">
        <v>0</v>
      </c>
      <c r="P18" s="16">
        <v>0</v>
      </c>
      <c r="Q18" s="16">
        <v>0</v>
      </c>
      <c r="R18" s="23">
        <f t="shared" si="2"/>
        <v>0</v>
      </c>
      <c r="S18" s="27">
        <f t="shared" si="3"/>
        <v>0</v>
      </c>
      <c r="T18" s="27">
        <f t="shared" si="3"/>
        <v>0</v>
      </c>
      <c r="U18" s="26" t="e">
        <f t="shared" si="4"/>
        <v>#DIV/0!</v>
      </c>
      <c r="V18" s="26" t="e">
        <f t="shared" si="1"/>
        <v>#DIV/0!</v>
      </c>
    </row>
    <row r="19" spans="2:22" ht="24.95" customHeight="1" x14ac:dyDescent="0.2">
      <c r="B19" s="15">
        <v>8</v>
      </c>
      <c r="C19" s="60" t="s">
        <v>43</v>
      </c>
      <c r="D19" s="61"/>
      <c r="E19" s="62"/>
      <c r="F19" s="32">
        <v>0</v>
      </c>
      <c r="G19" s="16">
        <v>0</v>
      </c>
      <c r="H19" s="37">
        <v>0</v>
      </c>
      <c r="I19" s="41">
        <v>0</v>
      </c>
      <c r="J19" s="16">
        <v>0</v>
      </c>
      <c r="K19" s="42">
        <v>0</v>
      </c>
      <c r="L19" s="41">
        <v>0</v>
      </c>
      <c r="M19" s="16">
        <v>0</v>
      </c>
      <c r="N19" s="42">
        <v>0</v>
      </c>
      <c r="O19" s="32">
        <v>0</v>
      </c>
      <c r="P19" s="16">
        <v>0</v>
      </c>
      <c r="Q19" s="16">
        <v>0</v>
      </c>
      <c r="R19" s="23">
        <f t="shared" si="2"/>
        <v>0</v>
      </c>
      <c r="S19" s="27">
        <f t="shared" si="3"/>
        <v>0</v>
      </c>
      <c r="T19" s="27">
        <f t="shared" si="3"/>
        <v>0</v>
      </c>
      <c r="U19" s="26" t="e">
        <f t="shared" si="4"/>
        <v>#DIV/0!</v>
      </c>
      <c r="V19" s="26" t="e">
        <f t="shared" si="1"/>
        <v>#DIV/0!</v>
      </c>
    </row>
    <row r="20" spans="2:22" ht="24.95" customHeight="1" x14ac:dyDescent="0.2">
      <c r="B20" s="15">
        <v>9</v>
      </c>
      <c r="C20" s="60" t="s">
        <v>44</v>
      </c>
      <c r="D20" s="61"/>
      <c r="E20" s="62"/>
      <c r="F20" s="32">
        <v>0</v>
      </c>
      <c r="G20" s="16">
        <v>0</v>
      </c>
      <c r="H20" s="37">
        <v>0</v>
      </c>
      <c r="I20" s="41">
        <v>0</v>
      </c>
      <c r="J20" s="16">
        <v>0</v>
      </c>
      <c r="K20" s="42">
        <v>0</v>
      </c>
      <c r="L20" s="41">
        <v>0</v>
      </c>
      <c r="M20" s="16">
        <v>0</v>
      </c>
      <c r="N20" s="42">
        <v>0</v>
      </c>
      <c r="O20" s="32">
        <v>0</v>
      </c>
      <c r="P20" s="16">
        <v>0</v>
      </c>
      <c r="Q20" s="16">
        <v>0</v>
      </c>
      <c r="R20" s="23">
        <f t="shared" si="2"/>
        <v>0</v>
      </c>
      <c r="S20" s="27">
        <f t="shared" si="3"/>
        <v>0</v>
      </c>
      <c r="T20" s="27">
        <f t="shared" si="3"/>
        <v>0</v>
      </c>
      <c r="U20" s="26" t="e">
        <f t="shared" si="4"/>
        <v>#DIV/0!</v>
      </c>
      <c r="V20" s="26" t="e">
        <f t="shared" si="1"/>
        <v>#DIV/0!</v>
      </c>
    </row>
    <row r="21" spans="2:22" ht="24.95" customHeight="1" x14ac:dyDescent="0.2">
      <c r="B21" s="15">
        <v>10</v>
      </c>
      <c r="C21" s="60" t="s">
        <v>45</v>
      </c>
      <c r="D21" s="61"/>
      <c r="E21" s="62"/>
      <c r="F21" s="32">
        <v>0</v>
      </c>
      <c r="G21" s="16">
        <v>0</v>
      </c>
      <c r="H21" s="37">
        <v>0</v>
      </c>
      <c r="I21" s="41">
        <v>0</v>
      </c>
      <c r="J21" s="16">
        <v>0</v>
      </c>
      <c r="K21" s="42">
        <v>0</v>
      </c>
      <c r="L21" s="41">
        <v>0</v>
      </c>
      <c r="M21" s="16">
        <v>0</v>
      </c>
      <c r="N21" s="42">
        <v>0</v>
      </c>
      <c r="O21" s="32">
        <v>0</v>
      </c>
      <c r="P21" s="16">
        <v>0</v>
      </c>
      <c r="Q21" s="16">
        <v>0</v>
      </c>
      <c r="R21" s="23">
        <f t="shared" si="2"/>
        <v>0</v>
      </c>
      <c r="S21" s="27">
        <f t="shared" si="3"/>
        <v>0</v>
      </c>
      <c r="T21" s="27">
        <f t="shared" si="3"/>
        <v>0</v>
      </c>
      <c r="U21" s="26" t="e">
        <f t="shared" si="4"/>
        <v>#DIV/0!</v>
      </c>
      <c r="V21" s="26" t="e">
        <f t="shared" si="1"/>
        <v>#DIV/0!</v>
      </c>
    </row>
    <row r="22" spans="2:22" ht="24.95" customHeight="1" x14ac:dyDescent="0.2">
      <c r="B22" s="15">
        <v>11</v>
      </c>
      <c r="C22" s="60" t="s">
        <v>46</v>
      </c>
      <c r="D22" s="61"/>
      <c r="E22" s="62"/>
      <c r="F22" s="32">
        <v>0</v>
      </c>
      <c r="G22" s="16">
        <v>0</v>
      </c>
      <c r="H22" s="37">
        <v>0</v>
      </c>
      <c r="I22" s="41">
        <v>0</v>
      </c>
      <c r="J22" s="16">
        <v>0</v>
      </c>
      <c r="K22" s="42">
        <v>0</v>
      </c>
      <c r="L22" s="41">
        <v>0</v>
      </c>
      <c r="M22" s="16">
        <v>0</v>
      </c>
      <c r="N22" s="42">
        <v>0</v>
      </c>
      <c r="O22" s="32">
        <v>0</v>
      </c>
      <c r="P22" s="16">
        <v>0</v>
      </c>
      <c r="Q22" s="16">
        <v>0</v>
      </c>
      <c r="R22" s="23">
        <f t="shared" si="2"/>
        <v>0</v>
      </c>
      <c r="S22" s="27">
        <f t="shared" si="3"/>
        <v>0</v>
      </c>
      <c r="T22" s="27">
        <f t="shared" si="3"/>
        <v>0</v>
      </c>
      <c r="U22" s="26" t="e">
        <f t="shared" si="4"/>
        <v>#DIV/0!</v>
      </c>
      <c r="V22" s="26" t="e">
        <f>((T22*100)/S22)</f>
        <v>#DIV/0!</v>
      </c>
    </row>
    <row r="23" spans="2:22" ht="24.95" customHeight="1" x14ac:dyDescent="0.2">
      <c r="B23" s="15">
        <v>12</v>
      </c>
      <c r="C23" s="60" t="s">
        <v>47</v>
      </c>
      <c r="D23" s="61"/>
      <c r="E23" s="62"/>
      <c r="F23" s="32">
        <v>0</v>
      </c>
      <c r="G23" s="16">
        <v>0</v>
      </c>
      <c r="H23" s="37">
        <v>0</v>
      </c>
      <c r="I23" s="41">
        <v>0</v>
      </c>
      <c r="J23" s="16">
        <v>0</v>
      </c>
      <c r="K23" s="42">
        <v>0</v>
      </c>
      <c r="L23" s="41">
        <v>0</v>
      </c>
      <c r="M23" s="16">
        <v>0</v>
      </c>
      <c r="N23" s="42">
        <v>0</v>
      </c>
      <c r="O23" s="32">
        <v>0</v>
      </c>
      <c r="P23" s="16">
        <v>0</v>
      </c>
      <c r="Q23" s="16">
        <v>0</v>
      </c>
      <c r="R23" s="23">
        <f t="shared" si="2"/>
        <v>0</v>
      </c>
      <c r="S23" s="27">
        <f t="shared" si="3"/>
        <v>0</v>
      </c>
      <c r="T23" s="27">
        <f t="shared" si="3"/>
        <v>0</v>
      </c>
      <c r="U23" s="26" t="e">
        <f t="shared" si="4"/>
        <v>#DIV/0!</v>
      </c>
      <c r="V23" s="26" t="e">
        <f t="shared" si="1"/>
        <v>#DIV/0!</v>
      </c>
    </row>
    <row r="24" spans="2:22" ht="24.95" customHeight="1" x14ac:dyDescent="0.2">
      <c r="B24" s="15">
        <v>13</v>
      </c>
      <c r="C24" s="60" t="s">
        <v>48</v>
      </c>
      <c r="D24" s="61"/>
      <c r="E24" s="62"/>
      <c r="F24" s="32">
        <v>0</v>
      </c>
      <c r="G24" s="16">
        <v>0</v>
      </c>
      <c r="H24" s="37">
        <v>0</v>
      </c>
      <c r="I24" s="41">
        <v>0</v>
      </c>
      <c r="J24" s="16">
        <v>0</v>
      </c>
      <c r="K24" s="42">
        <v>0</v>
      </c>
      <c r="L24" s="41">
        <v>0</v>
      </c>
      <c r="M24" s="16">
        <v>0</v>
      </c>
      <c r="N24" s="42">
        <v>0</v>
      </c>
      <c r="O24" s="32">
        <v>0</v>
      </c>
      <c r="P24" s="16">
        <v>0</v>
      </c>
      <c r="Q24" s="16">
        <v>0</v>
      </c>
      <c r="R24" s="23">
        <f t="shared" si="2"/>
        <v>0</v>
      </c>
      <c r="S24" s="27">
        <f t="shared" si="3"/>
        <v>0</v>
      </c>
      <c r="T24" s="27">
        <f t="shared" si="3"/>
        <v>0</v>
      </c>
      <c r="U24" s="26" t="e">
        <f t="shared" si="4"/>
        <v>#DIV/0!</v>
      </c>
      <c r="V24" s="26" t="e">
        <f t="shared" si="1"/>
        <v>#DIV/0!</v>
      </c>
    </row>
    <row r="25" spans="2:22" ht="24.95" customHeight="1" x14ac:dyDescent="0.2">
      <c r="B25" s="15">
        <v>14</v>
      </c>
      <c r="C25" s="60" t="s">
        <v>49</v>
      </c>
      <c r="D25" s="61"/>
      <c r="E25" s="62"/>
      <c r="F25" s="32">
        <v>0</v>
      </c>
      <c r="G25" s="16">
        <v>0</v>
      </c>
      <c r="H25" s="37">
        <v>0</v>
      </c>
      <c r="I25" s="41">
        <v>0</v>
      </c>
      <c r="J25" s="16">
        <v>0</v>
      </c>
      <c r="K25" s="42">
        <v>0</v>
      </c>
      <c r="L25" s="41">
        <v>0</v>
      </c>
      <c r="M25" s="16">
        <v>0</v>
      </c>
      <c r="N25" s="42">
        <v>0</v>
      </c>
      <c r="O25" s="32">
        <v>0</v>
      </c>
      <c r="P25" s="16">
        <v>0</v>
      </c>
      <c r="Q25" s="16">
        <v>0</v>
      </c>
      <c r="R25" s="23">
        <f t="shared" si="2"/>
        <v>0</v>
      </c>
      <c r="S25" s="27">
        <f t="shared" si="3"/>
        <v>0</v>
      </c>
      <c r="T25" s="27">
        <f t="shared" si="3"/>
        <v>0</v>
      </c>
      <c r="U25" s="26" t="e">
        <f t="shared" si="4"/>
        <v>#DIV/0!</v>
      </c>
      <c r="V25" s="26" t="e">
        <f t="shared" si="1"/>
        <v>#DIV/0!</v>
      </c>
    </row>
    <row r="26" spans="2:22" ht="24.95" customHeight="1" x14ac:dyDescent="0.2">
      <c r="B26" s="15">
        <v>15</v>
      </c>
      <c r="C26" s="75" t="s">
        <v>50</v>
      </c>
      <c r="D26" s="76"/>
      <c r="E26" s="77"/>
      <c r="F26" s="32">
        <v>0</v>
      </c>
      <c r="G26" s="16">
        <v>0</v>
      </c>
      <c r="H26" s="37">
        <v>0</v>
      </c>
      <c r="I26" s="41">
        <v>0</v>
      </c>
      <c r="J26" s="16">
        <v>0</v>
      </c>
      <c r="K26" s="42">
        <v>0</v>
      </c>
      <c r="L26" s="41">
        <v>0</v>
      </c>
      <c r="M26" s="16">
        <v>0</v>
      </c>
      <c r="N26" s="42">
        <v>0</v>
      </c>
      <c r="O26" s="32">
        <v>0</v>
      </c>
      <c r="P26" s="16">
        <v>0</v>
      </c>
      <c r="Q26" s="16">
        <v>0</v>
      </c>
      <c r="R26" s="24">
        <f t="shared" si="2"/>
        <v>0</v>
      </c>
      <c r="S26" s="28">
        <f t="shared" si="3"/>
        <v>0</v>
      </c>
      <c r="T26" s="28">
        <f t="shared" si="3"/>
        <v>0</v>
      </c>
      <c r="U26" s="26" t="e">
        <f t="shared" si="4"/>
        <v>#DIV/0!</v>
      </c>
      <c r="V26" s="26" t="e">
        <f t="shared" si="1"/>
        <v>#DIV/0!</v>
      </c>
    </row>
    <row r="27" spans="2:22" ht="24.95" customHeight="1" thickBot="1" x14ac:dyDescent="0.25">
      <c r="B27" s="17"/>
      <c r="C27" s="80" t="s">
        <v>14</v>
      </c>
      <c r="D27" s="81"/>
      <c r="E27" s="81"/>
      <c r="F27" s="18">
        <f t="shared" ref="F27:T27" si="6">SUM(F12:F26)</f>
        <v>1</v>
      </c>
      <c r="G27" s="19">
        <f t="shared" si="6"/>
        <v>2</v>
      </c>
      <c r="H27" s="20">
        <f t="shared" si="6"/>
        <v>0</v>
      </c>
      <c r="I27" s="18">
        <f t="shared" si="6"/>
        <v>0</v>
      </c>
      <c r="J27" s="19">
        <f t="shared" si="6"/>
        <v>0</v>
      </c>
      <c r="K27" s="22">
        <f t="shared" si="6"/>
        <v>0</v>
      </c>
      <c r="L27" s="18">
        <f t="shared" si="6"/>
        <v>0</v>
      </c>
      <c r="M27" s="19">
        <f t="shared" si="6"/>
        <v>0</v>
      </c>
      <c r="N27" s="22">
        <f t="shared" si="6"/>
        <v>0</v>
      </c>
      <c r="O27" s="21">
        <f t="shared" si="6"/>
        <v>0</v>
      </c>
      <c r="P27" s="19">
        <f t="shared" si="6"/>
        <v>0</v>
      </c>
      <c r="Q27" s="22">
        <f t="shared" si="6"/>
        <v>0</v>
      </c>
      <c r="R27" s="25">
        <f t="shared" si="6"/>
        <v>1</v>
      </c>
      <c r="S27" s="29">
        <f t="shared" si="6"/>
        <v>2</v>
      </c>
      <c r="T27" s="29">
        <f t="shared" si="6"/>
        <v>0</v>
      </c>
      <c r="U27" s="26">
        <f t="shared" si="4"/>
        <v>50</v>
      </c>
      <c r="V27" s="26">
        <f>((T27*100)/S27)</f>
        <v>0</v>
      </c>
    </row>
    <row r="28" spans="2:22" ht="24.95" customHeight="1" x14ac:dyDescent="0.2">
      <c r="B28" s="47"/>
      <c r="C28" s="48"/>
      <c r="D28" s="48"/>
      <c r="E28" s="4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  <c r="S28" s="50"/>
      <c r="T28" s="50"/>
      <c r="U28"/>
      <c r="V28"/>
    </row>
    <row r="29" spans="2:22" ht="24.95" customHeight="1" x14ac:dyDescent="0.2">
      <c r="B29" s="79" t="s">
        <v>53</v>
      </c>
      <c r="C29" s="79"/>
      <c r="D29" s="79"/>
      <c r="E29" s="48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50"/>
      <c r="S29" s="50"/>
      <c r="T29" s="50"/>
      <c r="U29"/>
      <c r="V29"/>
    </row>
    <row r="30" spans="2:22" ht="24.95" customHeight="1" x14ac:dyDescent="0.2">
      <c r="B30" s="9" t="s">
        <v>3</v>
      </c>
      <c r="C30" s="58" t="s">
        <v>16</v>
      </c>
      <c r="D30" s="58"/>
      <c r="E30" s="5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1"/>
      <c r="S30" s="51"/>
      <c r="T30" s="51"/>
      <c r="U30" s="52"/>
    </row>
    <row r="31" spans="2:22" ht="24.95" customHeight="1" x14ac:dyDescent="0.2">
      <c r="B31" s="9" t="s">
        <v>4</v>
      </c>
      <c r="C31" s="58" t="s">
        <v>17</v>
      </c>
      <c r="D31" s="58"/>
      <c r="E31" s="5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8" t="s">
        <v>24</v>
      </c>
      <c r="D32" s="58"/>
      <c r="E32" s="5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8" t="s">
        <v>18</v>
      </c>
      <c r="D33" s="58"/>
      <c r="E33" s="5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23</v>
      </c>
      <c r="C34" s="58" t="s">
        <v>19</v>
      </c>
      <c r="D34" s="58"/>
      <c r="E34" s="5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63"/>
      <c r="C35" s="63"/>
      <c r="D35" s="8"/>
      <c r="E35" s="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9"/>
      <c r="C36" s="59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7"/>
      <c r="C37" s="5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29:D29"/>
    <mergeCell ref="C25:E25"/>
    <mergeCell ref="C27:E27"/>
    <mergeCell ref="S6:S11"/>
    <mergeCell ref="O10:Q10"/>
    <mergeCell ref="F6:Q8"/>
    <mergeCell ref="L9:N9"/>
    <mergeCell ref="B9:E10"/>
    <mergeCell ref="R6:R11"/>
    <mergeCell ref="O9:Q9"/>
    <mergeCell ref="I10:K10"/>
    <mergeCell ref="B6:B8"/>
    <mergeCell ref="C11:E11"/>
    <mergeCell ref="F9:H9"/>
    <mergeCell ref="F10:H10"/>
    <mergeCell ref="C19:E19"/>
    <mergeCell ref="U6:U11"/>
    <mergeCell ref="T6:T11"/>
    <mergeCell ref="C32:E32"/>
    <mergeCell ref="C1:Q2"/>
    <mergeCell ref="I9:K9"/>
    <mergeCell ref="L10:N10"/>
    <mergeCell ref="B5:C5"/>
    <mergeCell ref="C6:C8"/>
    <mergeCell ref="B4:C4"/>
    <mergeCell ref="D5:E5"/>
    <mergeCell ref="C26:E26"/>
    <mergeCell ref="C14:E14"/>
    <mergeCell ref="C18:E18"/>
    <mergeCell ref="C12:E12"/>
    <mergeCell ref="C22:E22"/>
    <mergeCell ref="B3:C3"/>
    <mergeCell ref="V6:V11"/>
    <mergeCell ref="B37:C37"/>
    <mergeCell ref="C30:E30"/>
    <mergeCell ref="C31:E31"/>
    <mergeCell ref="C33:E33"/>
    <mergeCell ref="C34:E34"/>
    <mergeCell ref="B36:C36"/>
    <mergeCell ref="C16:E16"/>
    <mergeCell ref="C21:E21"/>
    <mergeCell ref="C23:E23"/>
    <mergeCell ref="C24:E24"/>
    <mergeCell ref="C15:E15"/>
    <mergeCell ref="C13:E13"/>
    <mergeCell ref="B35:C35"/>
    <mergeCell ref="C17:E17"/>
    <mergeCell ref="C20:E20"/>
  </mergeCells>
  <phoneticPr fontId="3" type="noConversion"/>
  <conditionalFormatting sqref="U12:V27">
    <cfRule type="cellIs" dxfId="17" priority="2" stopIfTrue="1" operator="greaterThan">
      <formula>89</formula>
    </cfRule>
    <cfRule type="cellIs" dxfId="16" priority="3" stopIfTrue="1" operator="lessThan">
      <formula>90</formula>
    </cfRule>
  </conditionalFormatting>
  <conditionalFormatting sqref="M30 F12:Q26">
    <cfRule type="cellIs" dxfId="15" priority="6" stopIfTrue="1" operator="equal">
      <formula>3</formula>
    </cfRule>
    <cfRule type="cellIs" dxfId="14" priority="7" stopIfTrue="1" operator="greaterThanOrEqual">
      <formula>4</formula>
    </cfRule>
  </conditionalFormatting>
  <conditionalFormatting sqref="F12:Q26">
    <cfRule type="cellIs" dxfId="13" priority="5" stopIfTrue="1" operator="equal">
      <formula>2</formula>
    </cfRule>
  </conditionalFormatting>
  <conditionalFormatting sqref="F12:Q26">
    <cfRule type="cellIs" dxfId="12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2"/>
  <sheetViews>
    <sheetView showGridLines="0" zoomScale="90" zoomScaleNormal="90" zoomScaleSheetLayoutView="100" workbookViewId="0">
      <selection activeCell="B1" sqref="B1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4" width="28.5703125" style="1" customWidth="1"/>
    <col min="5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64" t="s">
        <v>52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2" ht="24.95" customHeight="1" x14ac:dyDescent="0.2"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2" ht="24.95" customHeight="1" thickBot="1" x14ac:dyDescent="0.25">
      <c r="B3" s="78" t="s">
        <v>7</v>
      </c>
      <c r="C3" s="78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2" ht="24.95" customHeight="1" thickBot="1" x14ac:dyDescent="0.25">
      <c r="B4" s="68" t="s">
        <v>31</v>
      </c>
      <c r="C4" s="6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2" ht="24.95" customHeight="1" thickBot="1" x14ac:dyDescent="0.25">
      <c r="A5" s="2"/>
      <c r="B5" s="68" t="s">
        <v>33</v>
      </c>
      <c r="C5" s="69"/>
      <c r="D5" s="73" t="s">
        <v>25</v>
      </c>
      <c r="E5" s="74"/>
    </row>
    <row r="6" spans="1:22" ht="24.95" customHeight="1" x14ac:dyDescent="0.2">
      <c r="B6" s="97" t="s">
        <v>8</v>
      </c>
      <c r="C6" s="70" t="s">
        <v>9</v>
      </c>
      <c r="D6" s="10"/>
      <c r="E6" s="10"/>
      <c r="F6" s="84" t="s">
        <v>51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54" t="s">
        <v>11</v>
      </c>
      <c r="S6" s="54" t="s">
        <v>10</v>
      </c>
      <c r="T6" s="54" t="s">
        <v>21</v>
      </c>
      <c r="U6" s="54" t="s">
        <v>20</v>
      </c>
      <c r="V6" s="54" t="s">
        <v>22</v>
      </c>
    </row>
    <row r="7" spans="1:22" ht="24.95" customHeight="1" x14ac:dyDescent="0.2">
      <c r="B7" s="98"/>
      <c r="C7" s="71"/>
      <c r="D7" s="11"/>
      <c r="E7" s="11"/>
      <c r="F7" s="86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55"/>
      <c r="S7" s="55"/>
      <c r="T7" s="55"/>
      <c r="U7" s="55"/>
      <c r="V7" s="55"/>
    </row>
    <row r="8" spans="1:22" ht="24.95" customHeight="1" thickBot="1" x14ac:dyDescent="0.25">
      <c r="B8" s="99"/>
      <c r="C8" s="72"/>
      <c r="D8" s="12"/>
      <c r="E8" s="12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55"/>
      <c r="S8" s="55"/>
      <c r="T8" s="55"/>
      <c r="U8" s="55"/>
      <c r="V8" s="55"/>
    </row>
    <row r="9" spans="1:22" ht="42" customHeight="1" thickBot="1" x14ac:dyDescent="0.25">
      <c r="B9" s="91" t="s">
        <v>34</v>
      </c>
      <c r="C9" s="92"/>
      <c r="D9" s="92"/>
      <c r="E9" s="93"/>
      <c r="F9" s="65" t="s">
        <v>29</v>
      </c>
      <c r="G9" s="66"/>
      <c r="H9" s="67"/>
      <c r="I9" s="65" t="s">
        <v>27</v>
      </c>
      <c r="J9" s="66"/>
      <c r="K9" s="67"/>
      <c r="L9" s="65" t="s">
        <v>28</v>
      </c>
      <c r="M9" s="66"/>
      <c r="N9" s="90"/>
      <c r="O9" s="65" t="s">
        <v>26</v>
      </c>
      <c r="P9" s="66"/>
      <c r="Q9" s="66"/>
      <c r="R9" s="55"/>
      <c r="S9" s="55"/>
      <c r="T9" s="55"/>
      <c r="U9" s="55"/>
      <c r="V9" s="55"/>
    </row>
    <row r="10" spans="1:22" ht="38.25" customHeight="1" thickBot="1" x14ac:dyDescent="0.25">
      <c r="B10" s="94"/>
      <c r="C10" s="95"/>
      <c r="D10" s="95"/>
      <c r="E10" s="96"/>
      <c r="F10" s="82" t="s">
        <v>12</v>
      </c>
      <c r="G10" s="83"/>
      <c r="H10" s="102"/>
      <c r="I10" s="65" t="s">
        <v>13</v>
      </c>
      <c r="J10" s="66"/>
      <c r="K10" s="67"/>
      <c r="L10" s="65" t="s">
        <v>13</v>
      </c>
      <c r="M10" s="66"/>
      <c r="N10" s="67"/>
      <c r="O10" s="82" t="s">
        <v>15</v>
      </c>
      <c r="P10" s="83"/>
      <c r="Q10" s="83"/>
      <c r="R10" s="55"/>
      <c r="S10" s="55"/>
      <c r="T10" s="55"/>
      <c r="U10" s="55"/>
      <c r="V10" s="55"/>
    </row>
    <row r="11" spans="1:22" ht="24.95" customHeight="1" thickBot="1" x14ac:dyDescent="0.25">
      <c r="B11" s="4"/>
      <c r="C11" s="100" t="s">
        <v>35</v>
      </c>
      <c r="D11" s="100"/>
      <c r="E11" s="101"/>
      <c r="F11" s="33" t="s">
        <v>0</v>
      </c>
      <c r="G11" s="34" t="s">
        <v>1</v>
      </c>
      <c r="H11" s="35" t="s">
        <v>2</v>
      </c>
      <c r="I11" s="33" t="s">
        <v>0</v>
      </c>
      <c r="J11" s="34" t="s">
        <v>1</v>
      </c>
      <c r="K11" s="35" t="s">
        <v>2</v>
      </c>
      <c r="L11" s="33" t="s">
        <v>0</v>
      </c>
      <c r="M11" s="34" t="s">
        <v>1</v>
      </c>
      <c r="N11" s="35" t="s">
        <v>2</v>
      </c>
      <c r="O11" s="43" t="s">
        <v>0</v>
      </c>
      <c r="P11" s="34" t="s">
        <v>1</v>
      </c>
      <c r="Q11" s="36" t="s">
        <v>2</v>
      </c>
      <c r="R11" s="56"/>
      <c r="S11" s="56"/>
      <c r="T11" s="56"/>
      <c r="U11" s="56"/>
      <c r="V11" s="56"/>
    </row>
    <row r="12" spans="1:22" ht="24.95" customHeight="1" x14ac:dyDescent="0.2">
      <c r="B12" s="15">
        <v>1</v>
      </c>
      <c r="C12" s="60" t="s">
        <v>36</v>
      </c>
      <c r="D12" s="61"/>
      <c r="E12" s="62"/>
      <c r="F12" s="32">
        <v>1</v>
      </c>
      <c r="G12" s="16">
        <v>2</v>
      </c>
      <c r="H12" s="37">
        <v>0</v>
      </c>
      <c r="I12" s="38">
        <v>2</v>
      </c>
      <c r="J12" s="39">
        <v>3</v>
      </c>
      <c r="K12" s="40">
        <v>0</v>
      </c>
      <c r="L12" s="41">
        <v>2</v>
      </c>
      <c r="M12" s="16">
        <v>3</v>
      </c>
      <c r="N12" s="42">
        <v>0</v>
      </c>
      <c r="O12" s="32">
        <v>3</v>
      </c>
      <c r="P12" s="16">
        <v>4</v>
      </c>
      <c r="Q12" s="16">
        <v>0</v>
      </c>
      <c r="R12" s="23">
        <f t="shared" ref="R12:T26" si="0">F12+I12+L12+O12</f>
        <v>8</v>
      </c>
      <c r="S12" s="44">
        <f t="shared" si="0"/>
        <v>12</v>
      </c>
      <c r="T12" s="44">
        <f t="shared" si="0"/>
        <v>0</v>
      </c>
      <c r="U12" s="26">
        <f>((R12*100)/S12)</f>
        <v>66.666666666666671</v>
      </c>
      <c r="V12" s="26">
        <f>((T12*100)/S12)</f>
        <v>0</v>
      </c>
    </row>
    <row r="13" spans="1:22" ht="24.95" customHeight="1" x14ac:dyDescent="0.2">
      <c r="B13" s="15">
        <v>2</v>
      </c>
      <c r="C13" s="60" t="s">
        <v>37</v>
      </c>
      <c r="D13" s="61"/>
      <c r="E13" s="62"/>
      <c r="F13" s="32">
        <v>1</v>
      </c>
      <c r="G13" s="16">
        <v>2</v>
      </c>
      <c r="H13" s="37">
        <v>0</v>
      </c>
      <c r="I13" s="41">
        <v>2</v>
      </c>
      <c r="J13" s="16">
        <v>3</v>
      </c>
      <c r="K13" s="42">
        <v>0</v>
      </c>
      <c r="L13" s="41">
        <v>2</v>
      </c>
      <c r="M13" s="16">
        <v>3</v>
      </c>
      <c r="N13" s="42">
        <v>0</v>
      </c>
      <c r="O13" s="32">
        <v>3</v>
      </c>
      <c r="P13" s="16">
        <v>4</v>
      </c>
      <c r="Q13" s="16">
        <v>0</v>
      </c>
      <c r="R13" s="23">
        <f t="shared" si="0"/>
        <v>8</v>
      </c>
      <c r="S13" s="27">
        <f t="shared" si="0"/>
        <v>12</v>
      </c>
      <c r="T13" s="27">
        <f t="shared" si="0"/>
        <v>0</v>
      </c>
      <c r="U13" s="26">
        <f>((R13*100)/S13)</f>
        <v>66.666666666666671</v>
      </c>
      <c r="V13" s="26">
        <f t="shared" ref="V13:V26" si="1">((T13*100)/S13)</f>
        <v>0</v>
      </c>
    </row>
    <row r="14" spans="1:22" ht="24.95" customHeight="1" x14ac:dyDescent="0.2">
      <c r="B14" s="15">
        <v>3</v>
      </c>
      <c r="C14" s="60" t="s">
        <v>38</v>
      </c>
      <c r="D14" s="61"/>
      <c r="E14" s="62"/>
      <c r="F14" s="32">
        <v>1</v>
      </c>
      <c r="G14" s="16">
        <v>2</v>
      </c>
      <c r="H14" s="37">
        <v>0</v>
      </c>
      <c r="I14" s="41">
        <v>2</v>
      </c>
      <c r="J14" s="16">
        <v>3</v>
      </c>
      <c r="K14" s="42">
        <v>0</v>
      </c>
      <c r="L14" s="41">
        <v>2</v>
      </c>
      <c r="M14" s="16">
        <v>3</v>
      </c>
      <c r="N14" s="42">
        <v>0</v>
      </c>
      <c r="O14" s="32">
        <v>3</v>
      </c>
      <c r="P14" s="16">
        <v>4</v>
      </c>
      <c r="Q14" s="16">
        <v>0</v>
      </c>
      <c r="R14" s="23">
        <f t="shared" si="0"/>
        <v>8</v>
      </c>
      <c r="S14" s="27">
        <f t="shared" si="0"/>
        <v>12</v>
      </c>
      <c r="T14" s="27">
        <f t="shared" si="0"/>
        <v>0</v>
      </c>
      <c r="U14" s="26">
        <f t="shared" ref="U14:U27" si="2">((R14*100)/S14)</f>
        <v>66.666666666666671</v>
      </c>
      <c r="V14" s="26">
        <f t="shared" si="1"/>
        <v>0</v>
      </c>
    </row>
    <row r="15" spans="1:22" ht="24.95" customHeight="1" x14ac:dyDescent="0.2">
      <c r="B15" s="15">
        <v>4</v>
      </c>
      <c r="C15" s="60" t="s">
        <v>39</v>
      </c>
      <c r="D15" s="61"/>
      <c r="E15" s="62"/>
      <c r="F15" s="32">
        <v>1</v>
      </c>
      <c r="G15" s="16">
        <v>2</v>
      </c>
      <c r="H15" s="37">
        <v>0</v>
      </c>
      <c r="I15" s="41">
        <v>2</v>
      </c>
      <c r="J15" s="16">
        <v>3</v>
      </c>
      <c r="K15" s="42">
        <v>0</v>
      </c>
      <c r="L15" s="41">
        <v>2</v>
      </c>
      <c r="M15" s="16">
        <v>3</v>
      </c>
      <c r="N15" s="42">
        <v>0</v>
      </c>
      <c r="O15" s="32">
        <v>3</v>
      </c>
      <c r="P15" s="16">
        <v>4</v>
      </c>
      <c r="Q15" s="16">
        <v>0</v>
      </c>
      <c r="R15" s="23">
        <f t="shared" si="0"/>
        <v>8</v>
      </c>
      <c r="S15" s="27">
        <f t="shared" si="0"/>
        <v>12</v>
      </c>
      <c r="T15" s="27">
        <f t="shared" si="0"/>
        <v>0</v>
      </c>
      <c r="U15" s="26">
        <f t="shared" si="2"/>
        <v>66.666666666666671</v>
      </c>
      <c r="V15" s="26">
        <f t="shared" si="1"/>
        <v>0</v>
      </c>
    </row>
    <row r="16" spans="1:22" ht="24.95" customHeight="1" x14ac:dyDescent="0.2">
      <c r="B16" s="15">
        <v>5</v>
      </c>
      <c r="C16" s="60" t="s">
        <v>40</v>
      </c>
      <c r="D16" s="61"/>
      <c r="E16" s="62"/>
      <c r="F16" s="32">
        <v>1</v>
      </c>
      <c r="G16" s="16">
        <v>2</v>
      </c>
      <c r="H16" s="37">
        <v>0</v>
      </c>
      <c r="I16" s="41">
        <v>2</v>
      </c>
      <c r="J16" s="16">
        <v>3</v>
      </c>
      <c r="K16" s="42">
        <v>0</v>
      </c>
      <c r="L16" s="41">
        <v>2</v>
      </c>
      <c r="M16" s="16">
        <v>3</v>
      </c>
      <c r="N16" s="42">
        <v>0</v>
      </c>
      <c r="O16" s="32">
        <v>3</v>
      </c>
      <c r="P16" s="16">
        <v>4</v>
      </c>
      <c r="Q16" s="16">
        <v>0</v>
      </c>
      <c r="R16" s="23">
        <f t="shared" si="0"/>
        <v>8</v>
      </c>
      <c r="S16" s="27">
        <f t="shared" si="0"/>
        <v>12</v>
      </c>
      <c r="T16" s="27">
        <f t="shared" si="0"/>
        <v>0</v>
      </c>
      <c r="U16" s="26">
        <f>((R16*100)/S16)</f>
        <v>66.666666666666671</v>
      </c>
      <c r="V16" s="26">
        <f t="shared" si="1"/>
        <v>0</v>
      </c>
    </row>
    <row r="17" spans="2:22" ht="24.95" customHeight="1" x14ac:dyDescent="0.2">
      <c r="B17" s="15">
        <v>6</v>
      </c>
      <c r="C17" s="60" t="s">
        <v>41</v>
      </c>
      <c r="D17" s="61"/>
      <c r="E17" s="62"/>
      <c r="F17" s="32">
        <v>1</v>
      </c>
      <c r="G17" s="16">
        <v>2</v>
      </c>
      <c r="H17" s="37">
        <v>0</v>
      </c>
      <c r="I17" s="41">
        <v>2</v>
      </c>
      <c r="J17" s="16">
        <v>3</v>
      </c>
      <c r="K17" s="42">
        <v>0</v>
      </c>
      <c r="L17" s="41">
        <v>2</v>
      </c>
      <c r="M17" s="16">
        <v>3</v>
      </c>
      <c r="N17" s="42">
        <v>0</v>
      </c>
      <c r="O17" s="32">
        <v>3</v>
      </c>
      <c r="P17" s="16">
        <v>4</v>
      </c>
      <c r="Q17" s="16">
        <v>0</v>
      </c>
      <c r="R17" s="23">
        <f t="shared" si="0"/>
        <v>8</v>
      </c>
      <c r="S17" s="27">
        <f t="shared" si="0"/>
        <v>12</v>
      </c>
      <c r="T17" s="27">
        <f t="shared" si="0"/>
        <v>0</v>
      </c>
      <c r="U17" s="26">
        <f>((R17*100)/S17)</f>
        <v>66.666666666666671</v>
      </c>
      <c r="V17" s="26">
        <f t="shared" si="1"/>
        <v>0</v>
      </c>
    </row>
    <row r="18" spans="2:22" ht="24.95" customHeight="1" x14ac:dyDescent="0.2">
      <c r="B18" s="15">
        <v>7</v>
      </c>
      <c r="C18" s="60" t="s">
        <v>42</v>
      </c>
      <c r="D18" s="61"/>
      <c r="E18" s="62"/>
      <c r="F18" s="32">
        <v>1</v>
      </c>
      <c r="G18" s="16">
        <v>2</v>
      </c>
      <c r="H18" s="37">
        <v>0</v>
      </c>
      <c r="I18" s="41">
        <v>2</v>
      </c>
      <c r="J18" s="16">
        <v>3</v>
      </c>
      <c r="K18" s="42">
        <v>0</v>
      </c>
      <c r="L18" s="41">
        <v>2</v>
      </c>
      <c r="M18" s="16">
        <v>3</v>
      </c>
      <c r="N18" s="42">
        <v>0</v>
      </c>
      <c r="O18" s="32">
        <v>3</v>
      </c>
      <c r="P18" s="16">
        <v>4</v>
      </c>
      <c r="Q18" s="16">
        <v>0</v>
      </c>
      <c r="R18" s="23">
        <f t="shared" si="0"/>
        <v>8</v>
      </c>
      <c r="S18" s="27">
        <f t="shared" si="0"/>
        <v>12</v>
      </c>
      <c r="T18" s="27">
        <f t="shared" si="0"/>
        <v>0</v>
      </c>
      <c r="U18" s="26">
        <f t="shared" si="2"/>
        <v>66.666666666666671</v>
      </c>
      <c r="V18" s="26">
        <f t="shared" si="1"/>
        <v>0</v>
      </c>
    </row>
    <row r="19" spans="2:22" ht="24.95" customHeight="1" x14ac:dyDescent="0.2">
      <c r="B19" s="15">
        <v>8</v>
      </c>
      <c r="C19" s="60" t="s">
        <v>43</v>
      </c>
      <c r="D19" s="61"/>
      <c r="E19" s="62"/>
      <c r="F19" s="32">
        <v>1</v>
      </c>
      <c r="G19" s="16">
        <v>2</v>
      </c>
      <c r="H19" s="37">
        <v>0</v>
      </c>
      <c r="I19" s="41">
        <v>2</v>
      </c>
      <c r="J19" s="16">
        <v>3</v>
      </c>
      <c r="K19" s="42">
        <v>0</v>
      </c>
      <c r="L19" s="41">
        <v>2</v>
      </c>
      <c r="M19" s="16">
        <v>3</v>
      </c>
      <c r="N19" s="42">
        <v>0</v>
      </c>
      <c r="O19" s="32">
        <v>3</v>
      </c>
      <c r="P19" s="16">
        <v>4</v>
      </c>
      <c r="Q19" s="16">
        <v>0</v>
      </c>
      <c r="R19" s="23">
        <f t="shared" si="0"/>
        <v>8</v>
      </c>
      <c r="S19" s="27">
        <f t="shared" si="0"/>
        <v>12</v>
      </c>
      <c r="T19" s="27">
        <f t="shared" si="0"/>
        <v>0</v>
      </c>
      <c r="U19" s="26">
        <f t="shared" si="2"/>
        <v>66.666666666666671</v>
      </c>
      <c r="V19" s="26">
        <f t="shared" si="1"/>
        <v>0</v>
      </c>
    </row>
    <row r="20" spans="2:22" ht="24.95" customHeight="1" x14ac:dyDescent="0.2">
      <c r="B20" s="15">
        <v>9</v>
      </c>
      <c r="C20" s="60" t="s">
        <v>44</v>
      </c>
      <c r="D20" s="61"/>
      <c r="E20" s="62"/>
      <c r="F20" s="32">
        <v>1</v>
      </c>
      <c r="G20" s="16">
        <v>2</v>
      </c>
      <c r="H20" s="37">
        <v>0</v>
      </c>
      <c r="I20" s="41">
        <v>2</v>
      </c>
      <c r="J20" s="16">
        <v>3</v>
      </c>
      <c r="K20" s="42">
        <v>0</v>
      </c>
      <c r="L20" s="41">
        <v>2</v>
      </c>
      <c r="M20" s="16">
        <v>3</v>
      </c>
      <c r="N20" s="42">
        <v>0</v>
      </c>
      <c r="O20" s="32">
        <v>3</v>
      </c>
      <c r="P20" s="16">
        <v>4</v>
      </c>
      <c r="Q20" s="16">
        <v>0</v>
      </c>
      <c r="R20" s="23">
        <f t="shared" si="0"/>
        <v>8</v>
      </c>
      <c r="S20" s="27">
        <f t="shared" si="0"/>
        <v>12</v>
      </c>
      <c r="T20" s="27">
        <f t="shared" si="0"/>
        <v>0</v>
      </c>
      <c r="U20" s="26">
        <f t="shared" si="2"/>
        <v>66.666666666666671</v>
      </c>
      <c r="V20" s="26">
        <f t="shared" si="1"/>
        <v>0</v>
      </c>
    </row>
    <row r="21" spans="2:22" ht="24.95" customHeight="1" x14ac:dyDescent="0.2">
      <c r="B21" s="15">
        <v>10</v>
      </c>
      <c r="C21" s="60" t="s">
        <v>45</v>
      </c>
      <c r="D21" s="61"/>
      <c r="E21" s="62"/>
      <c r="F21" s="32">
        <v>1</v>
      </c>
      <c r="G21" s="16">
        <v>2</v>
      </c>
      <c r="H21" s="37">
        <v>0</v>
      </c>
      <c r="I21" s="41">
        <v>2</v>
      </c>
      <c r="J21" s="16">
        <v>3</v>
      </c>
      <c r="K21" s="42">
        <v>0</v>
      </c>
      <c r="L21" s="41">
        <v>2</v>
      </c>
      <c r="M21" s="16">
        <v>3</v>
      </c>
      <c r="N21" s="42">
        <v>0</v>
      </c>
      <c r="O21" s="32">
        <v>3</v>
      </c>
      <c r="P21" s="16">
        <v>4</v>
      </c>
      <c r="Q21" s="16">
        <v>0</v>
      </c>
      <c r="R21" s="23">
        <f t="shared" si="0"/>
        <v>8</v>
      </c>
      <c r="S21" s="27">
        <f t="shared" si="0"/>
        <v>12</v>
      </c>
      <c r="T21" s="27">
        <f t="shared" si="0"/>
        <v>0</v>
      </c>
      <c r="U21" s="26">
        <f t="shared" si="2"/>
        <v>66.666666666666671</v>
      </c>
      <c r="V21" s="26">
        <f t="shared" si="1"/>
        <v>0</v>
      </c>
    </row>
    <row r="22" spans="2:22" ht="24.95" customHeight="1" x14ac:dyDescent="0.2">
      <c r="B22" s="15">
        <v>11</v>
      </c>
      <c r="C22" s="60" t="s">
        <v>46</v>
      </c>
      <c r="D22" s="61"/>
      <c r="E22" s="62"/>
      <c r="F22" s="32">
        <v>1</v>
      </c>
      <c r="G22" s="16">
        <v>2</v>
      </c>
      <c r="H22" s="37">
        <v>0</v>
      </c>
      <c r="I22" s="41">
        <v>2</v>
      </c>
      <c r="J22" s="16">
        <v>3</v>
      </c>
      <c r="K22" s="42">
        <v>0</v>
      </c>
      <c r="L22" s="41">
        <v>2</v>
      </c>
      <c r="M22" s="16">
        <v>3</v>
      </c>
      <c r="N22" s="42">
        <v>0</v>
      </c>
      <c r="O22" s="32">
        <v>3</v>
      </c>
      <c r="P22" s="16">
        <v>4</v>
      </c>
      <c r="Q22" s="16">
        <v>0</v>
      </c>
      <c r="R22" s="23">
        <f t="shared" si="0"/>
        <v>8</v>
      </c>
      <c r="S22" s="27">
        <f t="shared" si="0"/>
        <v>12</v>
      </c>
      <c r="T22" s="27">
        <f t="shared" si="0"/>
        <v>0</v>
      </c>
      <c r="U22" s="26">
        <f t="shared" si="2"/>
        <v>66.666666666666671</v>
      </c>
      <c r="V22" s="26">
        <f>((T22*100)/S22)</f>
        <v>0</v>
      </c>
    </row>
    <row r="23" spans="2:22" ht="24.95" customHeight="1" x14ac:dyDescent="0.2">
      <c r="B23" s="15">
        <v>12</v>
      </c>
      <c r="C23" s="60" t="s">
        <v>47</v>
      </c>
      <c r="D23" s="61"/>
      <c r="E23" s="62"/>
      <c r="F23" s="32">
        <v>1</v>
      </c>
      <c r="G23" s="16">
        <v>2</v>
      </c>
      <c r="H23" s="37">
        <v>0</v>
      </c>
      <c r="I23" s="41">
        <v>2</v>
      </c>
      <c r="J23" s="16">
        <v>3</v>
      </c>
      <c r="K23" s="42">
        <v>0</v>
      </c>
      <c r="L23" s="41">
        <v>2</v>
      </c>
      <c r="M23" s="16">
        <v>3</v>
      </c>
      <c r="N23" s="42">
        <v>0</v>
      </c>
      <c r="O23" s="32">
        <v>3</v>
      </c>
      <c r="P23" s="16">
        <v>4</v>
      </c>
      <c r="Q23" s="16">
        <v>0</v>
      </c>
      <c r="R23" s="23">
        <f t="shared" si="0"/>
        <v>8</v>
      </c>
      <c r="S23" s="27">
        <f t="shared" si="0"/>
        <v>12</v>
      </c>
      <c r="T23" s="27">
        <f t="shared" si="0"/>
        <v>0</v>
      </c>
      <c r="U23" s="26">
        <f t="shared" si="2"/>
        <v>66.666666666666671</v>
      </c>
      <c r="V23" s="26">
        <f t="shared" si="1"/>
        <v>0</v>
      </c>
    </row>
    <row r="24" spans="2:22" ht="24.95" customHeight="1" x14ac:dyDescent="0.2">
      <c r="B24" s="15">
        <v>13</v>
      </c>
      <c r="C24" s="60" t="s">
        <v>48</v>
      </c>
      <c r="D24" s="61"/>
      <c r="E24" s="62"/>
      <c r="F24" s="32">
        <v>1</v>
      </c>
      <c r="G24" s="16">
        <v>2</v>
      </c>
      <c r="H24" s="37">
        <v>0</v>
      </c>
      <c r="I24" s="41">
        <v>2</v>
      </c>
      <c r="J24" s="16">
        <v>3</v>
      </c>
      <c r="K24" s="42">
        <v>0</v>
      </c>
      <c r="L24" s="41">
        <v>2</v>
      </c>
      <c r="M24" s="16">
        <v>3</v>
      </c>
      <c r="N24" s="42">
        <v>0</v>
      </c>
      <c r="O24" s="32">
        <v>3</v>
      </c>
      <c r="P24" s="16">
        <v>4</v>
      </c>
      <c r="Q24" s="16">
        <v>0</v>
      </c>
      <c r="R24" s="23">
        <f t="shared" si="0"/>
        <v>8</v>
      </c>
      <c r="S24" s="27">
        <f t="shared" si="0"/>
        <v>12</v>
      </c>
      <c r="T24" s="27">
        <f t="shared" si="0"/>
        <v>0</v>
      </c>
      <c r="U24" s="26">
        <f t="shared" si="2"/>
        <v>66.666666666666671</v>
      </c>
      <c r="V24" s="26">
        <f t="shared" si="1"/>
        <v>0</v>
      </c>
    </row>
    <row r="25" spans="2:22" ht="24.95" customHeight="1" x14ac:dyDescent="0.2">
      <c r="B25" s="15">
        <v>14</v>
      </c>
      <c r="C25" s="60" t="s">
        <v>49</v>
      </c>
      <c r="D25" s="61"/>
      <c r="E25" s="62"/>
      <c r="F25" s="32">
        <v>1</v>
      </c>
      <c r="G25" s="16">
        <v>2</v>
      </c>
      <c r="H25" s="37">
        <v>0</v>
      </c>
      <c r="I25" s="41">
        <v>2</v>
      </c>
      <c r="J25" s="16">
        <v>3</v>
      </c>
      <c r="K25" s="42">
        <v>0</v>
      </c>
      <c r="L25" s="41">
        <v>2</v>
      </c>
      <c r="M25" s="16">
        <v>3</v>
      </c>
      <c r="N25" s="42">
        <v>0</v>
      </c>
      <c r="O25" s="32">
        <v>3</v>
      </c>
      <c r="P25" s="16">
        <v>4</v>
      </c>
      <c r="Q25" s="16">
        <v>0</v>
      </c>
      <c r="R25" s="23">
        <f t="shared" si="0"/>
        <v>8</v>
      </c>
      <c r="S25" s="27">
        <f t="shared" si="0"/>
        <v>12</v>
      </c>
      <c r="T25" s="27">
        <f t="shared" si="0"/>
        <v>0</v>
      </c>
      <c r="U25" s="26">
        <f t="shared" si="2"/>
        <v>66.666666666666671</v>
      </c>
      <c r="V25" s="26">
        <f t="shared" si="1"/>
        <v>0</v>
      </c>
    </row>
    <row r="26" spans="2:22" ht="24.95" customHeight="1" x14ac:dyDescent="0.2">
      <c r="B26" s="15">
        <v>15</v>
      </c>
      <c r="C26" s="75" t="s">
        <v>50</v>
      </c>
      <c r="D26" s="76"/>
      <c r="E26" s="77"/>
      <c r="F26" s="32">
        <v>1</v>
      </c>
      <c r="G26" s="16">
        <v>2</v>
      </c>
      <c r="H26" s="37">
        <v>0</v>
      </c>
      <c r="I26" s="41">
        <v>2</v>
      </c>
      <c r="J26" s="16">
        <v>3</v>
      </c>
      <c r="K26" s="42">
        <v>0</v>
      </c>
      <c r="L26" s="41">
        <v>2</v>
      </c>
      <c r="M26" s="16">
        <v>3</v>
      </c>
      <c r="N26" s="42">
        <v>0</v>
      </c>
      <c r="O26" s="32">
        <v>3</v>
      </c>
      <c r="P26" s="16">
        <v>4</v>
      </c>
      <c r="Q26" s="16">
        <v>0</v>
      </c>
      <c r="R26" s="24">
        <f t="shared" si="0"/>
        <v>8</v>
      </c>
      <c r="S26" s="28">
        <f t="shared" si="0"/>
        <v>12</v>
      </c>
      <c r="T26" s="28">
        <f t="shared" si="0"/>
        <v>0</v>
      </c>
      <c r="U26" s="26">
        <f t="shared" si="2"/>
        <v>66.666666666666671</v>
      </c>
      <c r="V26" s="26">
        <f t="shared" si="1"/>
        <v>0</v>
      </c>
    </row>
    <row r="27" spans="2:22" ht="24.95" customHeight="1" thickBot="1" x14ac:dyDescent="0.25">
      <c r="B27" s="17"/>
      <c r="C27" s="80" t="s">
        <v>14</v>
      </c>
      <c r="D27" s="81"/>
      <c r="E27" s="81"/>
      <c r="F27" s="18">
        <f t="shared" ref="F27:T27" si="3">SUM(F12:F26)</f>
        <v>15</v>
      </c>
      <c r="G27" s="19">
        <f t="shared" si="3"/>
        <v>30</v>
      </c>
      <c r="H27" s="20">
        <f t="shared" si="3"/>
        <v>0</v>
      </c>
      <c r="I27" s="18">
        <f t="shared" si="3"/>
        <v>30</v>
      </c>
      <c r="J27" s="19">
        <f t="shared" si="3"/>
        <v>45</v>
      </c>
      <c r="K27" s="22">
        <f t="shared" si="3"/>
        <v>0</v>
      </c>
      <c r="L27" s="18">
        <f t="shared" si="3"/>
        <v>30</v>
      </c>
      <c r="M27" s="19">
        <f t="shared" si="3"/>
        <v>45</v>
      </c>
      <c r="N27" s="22">
        <f t="shared" si="3"/>
        <v>0</v>
      </c>
      <c r="O27" s="21">
        <f t="shared" si="3"/>
        <v>45</v>
      </c>
      <c r="P27" s="19">
        <f t="shared" si="3"/>
        <v>60</v>
      </c>
      <c r="Q27" s="22">
        <f t="shared" si="3"/>
        <v>0</v>
      </c>
      <c r="R27" s="25">
        <f t="shared" si="3"/>
        <v>120</v>
      </c>
      <c r="S27" s="29">
        <f t="shared" si="3"/>
        <v>180</v>
      </c>
      <c r="T27" s="29">
        <f t="shared" si="3"/>
        <v>0</v>
      </c>
      <c r="U27" s="26">
        <f t="shared" si="2"/>
        <v>66.666666666666671</v>
      </c>
      <c r="V27" s="26">
        <f>((T27*100)/S27)</f>
        <v>0</v>
      </c>
    </row>
    <row r="28" spans="2:22" ht="24.95" customHeight="1" x14ac:dyDescent="0.2">
      <c r="B28" s="9"/>
      <c r="C28" s="103"/>
      <c r="D28" s="103"/>
      <c r="E28" s="10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3"/>
      <c r="S28" s="13"/>
      <c r="T28" s="13"/>
      <c r="U28" s="14"/>
    </row>
    <row r="29" spans="2:22" ht="24.95" customHeight="1" x14ac:dyDescent="0.2">
      <c r="B29" s="79" t="s">
        <v>53</v>
      </c>
      <c r="C29" s="79"/>
      <c r="D29" s="79"/>
      <c r="E29" s="5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2" ht="24.95" customHeight="1" x14ac:dyDescent="0.2">
      <c r="B30" s="9" t="s">
        <v>3</v>
      </c>
      <c r="C30" s="58" t="s">
        <v>16</v>
      </c>
      <c r="D30" s="58"/>
      <c r="E30" s="5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2" ht="24.95" customHeight="1" x14ac:dyDescent="0.2">
      <c r="B31" s="9" t="s">
        <v>4</v>
      </c>
      <c r="C31" s="58" t="s">
        <v>17</v>
      </c>
      <c r="D31" s="58"/>
      <c r="E31" s="5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8" t="s">
        <v>24</v>
      </c>
      <c r="D32" s="58"/>
      <c r="E32" s="5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8" t="s">
        <v>18</v>
      </c>
      <c r="D33" s="58"/>
      <c r="E33" s="5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s="3" customFormat="1" ht="24.95" customHeight="1" x14ac:dyDescent="0.2">
      <c r="B34" s="9" t="s">
        <v>23</v>
      </c>
      <c r="C34" s="58" t="s">
        <v>19</v>
      </c>
      <c r="D34" s="58"/>
      <c r="E34" s="5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s="3" customFormat="1" ht="24.95" customHeight="1" x14ac:dyDescent="0.2">
      <c r="B35" s="57"/>
      <c r="C35" s="5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s="3" customFormat="1" ht="24.95" customHeight="1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C41" s="7"/>
    </row>
    <row r="42" spans="2:21" s="3" customFormat="1" ht="24.95" customHeight="1" x14ac:dyDescent="0.2">
      <c r="C42" s="7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="3" customFormat="1" ht="24.95" customHeight="1" x14ac:dyDescent="0.2"/>
    <row r="50" s="3" customFormat="1" ht="24.95" customHeight="1" x14ac:dyDescent="0.2"/>
    <row r="51" s="3" customFormat="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</sheetData>
  <mergeCells count="47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0:E30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8:E18"/>
    <mergeCell ref="B29:D29"/>
    <mergeCell ref="C31:E31"/>
    <mergeCell ref="C32:E32"/>
    <mergeCell ref="B35:C35"/>
    <mergeCell ref="C33:E33"/>
    <mergeCell ref="C34:E34"/>
  </mergeCells>
  <conditionalFormatting sqref="U12:V27">
    <cfRule type="cellIs" dxfId="11" priority="2" stopIfTrue="1" operator="greaterThan">
      <formula>89</formula>
    </cfRule>
    <cfRule type="cellIs" dxfId="10" priority="3" stopIfTrue="1" operator="lessThan">
      <formula>90</formula>
    </cfRule>
  </conditionalFormatting>
  <conditionalFormatting sqref="M28 F12:Q26">
    <cfRule type="cellIs" dxfId="9" priority="5" stopIfTrue="1" operator="equal">
      <formula>3</formula>
    </cfRule>
    <cfRule type="cellIs" dxfId="8" priority="6" stopIfTrue="1" operator="greaterThanOrEqual">
      <formula>4</formula>
    </cfRule>
  </conditionalFormatting>
  <conditionalFormatting sqref="F12:Q26">
    <cfRule type="cellIs" dxfId="7" priority="4" stopIfTrue="1" operator="equal">
      <formula>2</formula>
    </cfRule>
  </conditionalFormatting>
  <conditionalFormatting sqref="F12:Q26">
    <cfRule type="cellIs" dxfId="6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zoomScale="90" zoomScaleNormal="90" zoomScaleSheetLayoutView="100" workbookViewId="0">
      <selection activeCell="G32" sqref="G3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4" width="28.5703125" style="1" customWidth="1"/>
    <col min="5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64" t="s">
        <v>52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2" ht="24.95" customHeight="1" x14ac:dyDescent="0.2"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2" ht="24.95" customHeight="1" thickBot="1" x14ac:dyDescent="0.25">
      <c r="B3" s="78" t="s">
        <v>7</v>
      </c>
      <c r="C3" s="78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2" ht="24.95" customHeight="1" thickBot="1" x14ac:dyDescent="0.25">
      <c r="B4" s="68" t="s">
        <v>31</v>
      </c>
      <c r="C4" s="69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22" ht="24.95" customHeight="1" thickBot="1" x14ac:dyDescent="0.25">
      <c r="A5" s="2"/>
      <c r="B5" s="68" t="s">
        <v>30</v>
      </c>
      <c r="C5" s="69"/>
      <c r="D5" s="73" t="s">
        <v>25</v>
      </c>
      <c r="E5" s="74"/>
    </row>
    <row r="6" spans="1:22" ht="24.95" customHeight="1" x14ac:dyDescent="0.2">
      <c r="B6" s="97" t="s">
        <v>8</v>
      </c>
      <c r="C6" s="70" t="s">
        <v>9</v>
      </c>
      <c r="D6" s="10"/>
      <c r="E6" s="10"/>
      <c r="F6" s="84" t="s">
        <v>51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54" t="s">
        <v>11</v>
      </c>
      <c r="S6" s="54" t="s">
        <v>10</v>
      </c>
      <c r="T6" s="54" t="s">
        <v>21</v>
      </c>
      <c r="U6" s="54" t="s">
        <v>20</v>
      </c>
      <c r="V6" s="54" t="s">
        <v>22</v>
      </c>
    </row>
    <row r="7" spans="1:22" ht="24.95" customHeight="1" x14ac:dyDescent="0.2">
      <c r="B7" s="98"/>
      <c r="C7" s="71"/>
      <c r="D7" s="11"/>
      <c r="E7" s="11"/>
      <c r="F7" s="86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55"/>
      <c r="S7" s="55"/>
      <c r="T7" s="55"/>
      <c r="U7" s="55"/>
      <c r="V7" s="55"/>
    </row>
    <row r="8" spans="1:22" ht="24.95" customHeight="1" thickBot="1" x14ac:dyDescent="0.25">
      <c r="B8" s="99"/>
      <c r="C8" s="72"/>
      <c r="D8" s="12"/>
      <c r="E8" s="12"/>
      <c r="F8" s="88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55"/>
      <c r="S8" s="55"/>
      <c r="T8" s="55"/>
      <c r="U8" s="55"/>
      <c r="V8" s="55"/>
    </row>
    <row r="9" spans="1:22" ht="42" customHeight="1" thickBot="1" x14ac:dyDescent="0.25">
      <c r="B9" s="91" t="s">
        <v>34</v>
      </c>
      <c r="C9" s="92"/>
      <c r="D9" s="92"/>
      <c r="E9" s="93"/>
      <c r="F9" s="65" t="s">
        <v>29</v>
      </c>
      <c r="G9" s="66"/>
      <c r="H9" s="67"/>
      <c r="I9" s="65" t="s">
        <v>27</v>
      </c>
      <c r="J9" s="66"/>
      <c r="K9" s="67"/>
      <c r="L9" s="65" t="s">
        <v>28</v>
      </c>
      <c r="M9" s="66"/>
      <c r="N9" s="90"/>
      <c r="O9" s="65" t="s">
        <v>26</v>
      </c>
      <c r="P9" s="66"/>
      <c r="Q9" s="66"/>
      <c r="R9" s="55"/>
      <c r="S9" s="55"/>
      <c r="T9" s="55"/>
      <c r="U9" s="55"/>
      <c r="V9" s="55"/>
    </row>
    <row r="10" spans="1:22" ht="38.25" customHeight="1" thickBot="1" x14ac:dyDescent="0.25">
      <c r="B10" s="94"/>
      <c r="C10" s="95"/>
      <c r="D10" s="95"/>
      <c r="E10" s="96"/>
      <c r="F10" s="82" t="s">
        <v>12</v>
      </c>
      <c r="G10" s="83"/>
      <c r="H10" s="102"/>
      <c r="I10" s="65" t="s">
        <v>13</v>
      </c>
      <c r="J10" s="66"/>
      <c r="K10" s="67"/>
      <c r="L10" s="65" t="s">
        <v>13</v>
      </c>
      <c r="M10" s="66"/>
      <c r="N10" s="67"/>
      <c r="O10" s="82" t="s">
        <v>15</v>
      </c>
      <c r="P10" s="83"/>
      <c r="Q10" s="83"/>
      <c r="R10" s="55"/>
      <c r="S10" s="55"/>
      <c r="T10" s="55"/>
      <c r="U10" s="55"/>
      <c r="V10" s="55"/>
    </row>
    <row r="11" spans="1:22" ht="24.95" customHeight="1" thickBot="1" x14ac:dyDescent="0.25">
      <c r="B11" s="4"/>
      <c r="C11" s="100" t="s">
        <v>35</v>
      </c>
      <c r="D11" s="100"/>
      <c r="E11" s="101"/>
      <c r="F11" s="33" t="s">
        <v>0</v>
      </c>
      <c r="G11" s="34" t="s">
        <v>1</v>
      </c>
      <c r="H11" s="35" t="s">
        <v>2</v>
      </c>
      <c r="I11" s="33" t="s">
        <v>0</v>
      </c>
      <c r="J11" s="34" t="s">
        <v>1</v>
      </c>
      <c r="K11" s="35" t="s">
        <v>2</v>
      </c>
      <c r="L11" s="33" t="s">
        <v>0</v>
      </c>
      <c r="M11" s="34" t="s">
        <v>1</v>
      </c>
      <c r="N11" s="35" t="s">
        <v>2</v>
      </c>
      <c r="O11" s="43" t="s">
        <v>0</v>
      </c>
      <c r="P11" s="34" t="s">
        <v>1</v>
      </c>
      <c r="Q11" s="36" t="s">
        <v>2</v>
      </c>
      <c r="R11" s="56"/>
      <c r="S11" s="56"/>
      <c r="T11" s="56"/>
      <c r="U11" s="56"/>
      <c r="V11" s="56"/>
    </row>
    <row r="12" spans="1:22" ht="24.95" customHeight="1" x14ac:dyDescent="0.2">
      <c r="B12" s="15">
        <v>1</v>
      </c>
      <c r="C12" s="60" t="s">
        <v>36</v>
      </c>
      <c r="D12" s="61"/>
      <c r="E12" s="62"/>
      <c r="F12" s="32">
        <v>1</v>
      </c>
      <c r="G12" s="16">
        <v>2</v>
      </c>
      <c r="H12" s="37">
        <v>2</v>
      </c>
      <c r="I12" s="38">
        <v>2</v>
      </c>
      <c r="J12" s="39">
        <v>3</v>
      </c>
      <c r="K12" s="40">
        <v>3</v>
      </c>
      <c r="L12" s="41">
        <v>2</v>
      </c>
      <c r="M12" s="16">
        <v>3</v>
      </c>
      <c r="N12" s="42">
        <v>2</v>
      </c>
      <c r="O12" s="32">
        <v>3</v>
      </c>
      <c r="P12" s="16">
        <v>4</v>
      </c>
      <c r="Q12" s="16">
        <v>4</v>
      </c>
      <c r="R12" s="23">
        <f t="shared" ref="R12:T26" si="0">F12+I12+L12+O12</f>
        <v>8</v>
      </c>
      <c r="S12" s="44">
        <f t="shared" si="0"/>
        <v>12</v>
      </c>
      <c r="T12" s="44">
        <f t="shared" si="0"/>
        <v>11</v>
      </c>
      <c r="U12" s="26">
        <f>((R12*100)/S12)</f>
        <v>66.666666666666671</v>
      </c>
      <c r="V12" s="26">
        <f>((T12*100)/S12)</f>
        <v>91.666666666666671</v>
      </c>
    </row>
    <row r="13" spans="1:22" ht="24.95" customHeight="1" x14ac:dyDescent="0.2">
      <c r="B13" s="15">
        <v>2</v>
      </c>
      <c r="C13" s="60" t="s">
        <v>37</v>
      </c>
      <c r="D13" s="61"/>
      <c r="E13" s="62"/>
      <c r="F13" s="32">
        <v>1</v>
      </c>
      <c r="G13" s="16">
        <v>2</v>
      </c>
      <c r="H13" s="37">
        <v>2</v>
      </c>
      <c r="I13" s="41">
        <v>2</v>
      </c>
      <c r="J13" s="16">
        <v>3</v>
      </c>
      <c r="K13" s="42">
        <v>3</v>
      </c>
      <c r="L13" s="41">
        <v>2</v>
      </c>
      <c r="M13" s="16">
        <v>3</v>
      </c>
      <c r="N13" s="42">
        <v>3</v>
      </c>
      <c r="O13" s="32">
        <v>3</v>
      </c>
      <c r="P13" s="16">
        <v>4</v>
      </c>
      <c r="Q13" s="16">
        <v>3</v>
      </c>
      <c r="R13" s="23">
        <f t="shared" si="0"/>
        <v>8</v>
      </c>
      <c r="S13" s="27">
        <f t="shared" si="0"/>
        <v>12</v>
      </c>
      <c r="T13" s="27">
        <f t="shared" si="0"/>
        <v>11</v>
      </c>
      <c r="U13" s="26">
        <f>((R13*100)/S13)</f>
        <v>66.666666666666671</v>
      </c>
      <c r="V13" s="26">
        <f t="shared" ref="V13:V26" si="1">((T13*100)/S13)</f>
        <v>91.666666666666671</v>
      </c>
    </row>
    <row r="14" spans="1:22" ht="24.95" customHeight="1" x14ac:dyDescent="0.2">
      <c r="B14" s="15">
        <v>3</v>
      </c>
      <c r="C14" s="60" t="s">
        <v>38</v>
      </c>
      <c r="D14" s="61"/>
      <c r="E14" s="62"/>
      <c r="F14" s="32">
        <v>1</v>
      </c>
      <c r="G14" s="16">
        <v>2</v>
      </c>
      <c r="H14" s="37">
        <v>2</v>
      </c>
      <c r="I14" s="41">
        <v>2</v>
      </c>
      <c r="J14" s="16">
        <v>3</v>
      </c>
      <c r="K14" s="42">
        <v>2</v>
      </c>
      <c r="L14" s="41">
        <v>2</v>
      </c>
      <c r="M14" s="16">
        <v>3</v>
      </c>
      <c r="N14" s="42">
        <v>3</v>
      </c>
      <c r="O14" s="32">
        <v>3</v>
      </c>
      <c r="P14" s="16">
        <v>4</v>
      </c>
      <c r="Q14" s="16">
        <v>3</v>
      </c>
      <c r="R14" s="23">
        <f t="shared" si="0"/>
        <v>8</v>
      </c>
      <c r="S14" s="27">
        <f t="shared" si="0"/>
        <v>12</v>
      </c>
      <c r="T14" s="27">
        <f t="shared" si="0"/>
        <v>10</v>
      </c>
      <c r="U14" s="26">
        <f t="shared" ref="U14:U27" si="2">((R14*100)/S14)</f>
        <v>66.666666666666671</v>
      </c>
      <c r="V14" s="26">
        <f t="shared" si="1"/>
        <v>83.333333333333329</v>
      </c>
    </row>
    <row r="15" spans="1:22" ht="24.95" customHeight="1" x14ac:dyDescent="0.2">
      <c r="B15" s="15">
        <v>4</v>
      </c>
      <c r="C15" s="60" t="s">
        <v>39</v>
      </c>
      <c r="D15" s="61"/>
      <c r="E15" s="62"/>
      <c r="F15" s="32">
        <v>1</v>
      </c>
      <c r="G15" s="16">
        <v>2</v>
      </c>
      <c r="H15" s="37">
        <v>2</v>
      </c>
      <c r="I15" s="41">
        <v>2</v>
      </c>
      <c r="J15" s="16">
        <v>3</v>
      </c>
      <c r="K15" s="42">
        <v>2</v>
      </c>
      <c r="L15" s="41">
        <v>2</v>
      </c>
      <c r="M15" s="16">
        <v>3</v>
      </c>
      <c r="N15" s="42">
        <v>3</v>
      </c>
      <c r="O15" s="32">
        <v>3</v>
      </c>
      <c r="P15" s="16">
        <v>4</v>
      </c>
      <c r="Q15" s="16">
        <v>3</v>
      </c>
      <c r="R15" s="23">
        <f t="shared" si="0"/>
        <v>8</v>
      </c>
      <c r="S15" s="27">
        <f t="shared" si="0"/>
        <v>12</v>
      </c>
      <c r="T15" s="27">
        <f t="shared" si="0"/>
        <v>10</v>
      </c>
      <c r="U15" s="26">
        <f t="shared" si="2"/>
        <v>66.666666666666671</v>
      </c>
      <c r="V15" s="26">
        <f t="shared" si="1"/>
        <v>83.333333333333329</v>
      </c>
    </row>
    <row r="16" spans="1:22" ht="24.95" customHeight="1" x14ac:dyDescent="0.2">
      <c r="B16" s="15">
        <v>5</v>
      </c>
      <c r="C16" s="60" t="s">
        <v>40</v>
      </c>
      <c r="D16" s="61"/>
      <c r="E16" s="62"/>
      <c r="F16" s="32">
        <v>1</v>
      </c>
      <c r="G16" s="16">
        <v>2</v>
      </c>
      <c r="H16" s="37">
        <v>2</v>
      </c>
      <c r="I16" s="41">
        <v>2</v>
      </c>
      <c r="J16" s="16">
        <v>3</v>
      </c>
      <c r="K16" s="42">
        <v>3</v>
      </c>
      <c r="L16" s="41">
        <v>2</v>
      </c>
      <c r="M16" s="16">
        <v>3</v>
      </c>
      <c r="N16" s="42">
        <v>3</v>
      </c>
      <c r="O16" s="32">
        <v>3</v>
      </c>
      <c r="P16" s="16">
        <v>4</v>
      </c>
      <c r="Q16" s="16">
        <v>4</v>
      </c>
      <c r="R16" s="23">
        <f t="shared" si="0"/>
        <v>8</v>
      </c>
      <c r="S16" s="27">
        <f t="shared" si="0"/>
        <v>12</v>
      </c>
      <c r="T16" s="27">
        <f t="shared" si="0"/>
        <v>12</v>
      </c>
      <c r="U16" s="26">
        <f>((R16*100)/S16)</f>
        <v>66.666666666666671</v>
      </c>
      <c r="V16" s="26">
        <f t="shared" si="1"/>
        <v>100</v>
      </c>
    </row>
    <row r="17" spans="2:22" ht="24.95" customHeight="1" x14ac:dyDescent="0.2">
      <c r="B17" s="15">
        <v>6</v>
      </c>
      <c r="C17" s="60" t="s">
        <v>41</v>
      </c>
      <c r="D17" s="61"/>
      <c r="E17" s="62"/>
      <c r="F17" s="32">
        <v>1</v>
      </c>
      <c r="G17" s="16">
        <v>2</v>
      </c>
      <c r="H17" s="37">
        <v>1</v>
      </c>
      <c r="I17" s="41">
        <v>2</v>
      </c>
      <c r="J17" s="16">
        <v>3</v>
      </c>
      <c r="K17" s="42">
        <v>3</v>
      </c>
      <c r="L17" s="41">
        <v>2</v>
      </c>
      <c r="M17" s="16">
        <v>3</v>
      </c>
      <c r="N17" s="42">
        <v>3</v>
      </c>
      <c r="O17" s="32">
        <v>3</v>
      </c>
      <c r="P17" s="16">
        <v>4</v>
      </c>
      <c r="Q17" s="16">
        <v>4</v>
      </c>
      <c r="R17" s="23">
        <f t="shared" si="0"/>
        <v>8</v>
      </c>
      <c r="S17" s="27">
        <f t="shared" si="0"/>
        <v>12</v>
      </c>
      <c r="T17" s="27">
        <f t="shared" si="0"/>
        <v>11</v>
      </c>
      <c r="U17" s="26">
        <f>((R17*100)/S17)</f>
        <v>66.666666666666671</v>
      </c>
      <c r="V17" s="26">
        <f t="shared" si="1"/>
        <v>91.666666666666671</v>
      </c>
    </row>
    <row r="18" spans="2:22" ht="24.95" customHeight="1" x14ac:dyDescent="0.2">
      <c r="B18" s="15">
        <v>7</v>
      </c>
      <c r="C18" s="60" t="s">
        <v>42</v>
      </c>
      <c r="D18" s="61"/>
      <c r="E18" s="62"/>
      <c r="F18" s="32">
        <v>1</v>
      </c>
      <c r="G18" s="16">
        <v>2</v>
      </c>
      <c r="H18" s="37">
        <v>1</v>
      </c>
      <c r="I18" s="41">
        <v>2</v>
      </c>
      <c r="J18" s="16">
        <v>3</v>
      </c>
      <c r="K18" s="42">
        <v>3</v>
      </c>
      <c r="L18" s="41">
        <v>2</v>
      </c>
      <c r="M18" s="16">
        <v>3</v>
      </c>
      <c r="N18" s="42">
        <v>2</v>
      </c>
      <c r="O18" s="32">
        <v>3</v>
      </c>
      <c r="P18" s="16">
        <v>4</v>
      </c>
      <c r="Q18" s="16">
        <v>4</v>
      </c>
      <c r="R18" s="23">
        <f t="shared" si="0"/>
        <v>8</v>
      </c>
      <c r="S18" s="27">
        <f t="shared" si="0"/>
        <v>12</v>
      </c>
      <c r="T18" s="27">
        <f t="shared" si="0"/>
        <v>10</v>
      </c>
      <c r="U18" s="26">
        <f t="shared" si="2"/>
        <v>66.666666666666671</v>
      </c>
      <c r="V18" s="26">
        <f t="shared" si="1"/>
        <v>83.333333333333329</v>
      </c>
    </row>
    <row r="19" spans="2:22" ht="24.95" customHeight="1" x14ac:dyDescent="0.2">
      <c r="B19" s="15">
        <v>8</v>
      </c>
      <c r="C19" s="60" t="s">
        <v>43</v>
      </c>
      <c r="D19" s="61"/>
      <c r="E19" s="62"/>
      <c r="F19" s="32">
        <v>1</v>
      </c>
      <c r="G19" s="16">
        <v>2</v>
      </c>
      <c r="H19" s="37">
        <v>2</v>
      </c>
      <c r="I19" s="41">
        <v>2</v>
      </c>
      <c r="J19" s="16">
        <v>3</v>
      </c>
      <c r="K19" s="42">
        <v>3</v>
      </c>
      <c r="L19" s="41">
        <v>2</v>
      </c>
      <c r="M19" s="16">
        <v>3</v>
      </c>
      <c r="N19" s="42">
        <v>3</v>
      </c>
      <c r="O19" s="32">
        <v>3</v>
      </c>
      <c r="P19" s="16">
        <v>4</v>
      </c>
      <c r="Q19" s="16">
        <v>3</v>
      </c>
      <c r="R19" s="23">
        <f t="shared" si="0"/>
        <v>8</v>
      </c>
      <c r="S19" s="27">
        <f t="shared" si="0"/>
        <v>12</v>
      </c>
      <c r="T19" s="27">
        <f t="shared" si="0"/>
        <v>11</v>
      </c>
      <c r="U19" s="26">
        <f t="shared" si="2"/>
        <v>66.666666666666671</v>
      </c>
      <c r="V19" s="26">
        <f t="shared" si="1"/>
        <v>91.666666666666671</v>
      </c>
    </row>
    <row r="20" spans="2:22" ht="24.95" customHeight="1" x14ac:dyDescent="0.2">
      <c r="B20" s="15">
        <v>9</v>
      </c>
      <c r="C20" s="60" t="s">
        <v>44</v>
      </c>
      <c r="D20" s="61"/>
      <c r="E20" s="62"/>
      <c r="F20" s="32">
        <v>1</v>
      </c>
      <c r="G20" s="16">
        <v>2</v>
      </c>
      <c r="H20" s="37">
        <v>2</v>
      </c>
      <c r="I20" s="41">
        <v>2</v>
      </c>
      <c r="J20" s="16">
        <v>3</v>
      </c>
      <c r="K20" s="42">
        <v>2</v>
      </c>
      <c r="L20" s="41">
        <v>2</v>
      </c>
      <c r="M20" s="16">
        <v>3</v>
      </c>
      <c r="N20" s="42">
        <v>3</v>
      </c>
      <c r="O20" s="32">
        <v>3</v>
      </c>
      <c r="P20" s="16">
        <v>4</v>
      </c>
      <c r="Q20" s="16">
        <v>4</v>
      </c>
      <c r="R20" s="23">
        <f t="shared" si="0"/>
        <v>8</v>
      </c>
      <c r="S20" s="27">
        <f t="shared" si="0"/>
        <v>12</v>
      </c>
      <c r="T20" s="27">
        <f t="shared" si="0"/>
        <v>11</v>
      </c>
      <c r="U20" s="26">
        <f t="shared" si="2"/>
        <v>66.666666666666671</v>
      </c>
      <c r="V20" s="26">
        <f t="shared" si="1"/>
        <v>91.666666666666671</v>
      </c>
    </row>
    <row r="21" spans="2:22" ht="24.95" customHeight="1" x14ac:dyDescent="0.2">
      <c r="B21" s="15">
        <v>10</v>
      </c>
      <c r="C21" s="60" t="s">
        <v>45</v>
      </c>
      <c r="D21" s="61"/>
      <c r="E21" s="62"/>
      <c r="F21" s="32">
        <v>1</v>
      </c>
      <c r="G21" s="16">
        <v>2</v>
      </c>
      <c r="H21" s="37">
        <v>1</v>
      </c>
      <c r="I21" s="41">
        <v>2</v>
      </c>
      <c r="J21" s="16">
        <v>3</v>
      </c>
      <c r="K21" s="42">
        <v>2</v>
      </c>
      <c r="L21" s="41">
        <v>2</v>
      </c>
      <c r="M21" s="16">
        <v>3</v>
      </c>
      <c r="N21" s="42">
        <v>2</v>
      </c>
      <c r="O21" s="32">
        <v>3</v>
      </c>
      <c r="P21" s="16">
        <v>4</v>
      </c>
      <c r="Q21" s="16">
        <v>4</v>
      </c>
      <c r="R21" s="23">
        <f t="shared" si="0"/>
        <v>8</v>
      </c>
      <c r="S21" s="27">
        <f t="shared" si="0"/>
        <v>12</v>
      </c>
      <c r="T21" s="27">
        <f t="shared" si="0"/>
        <v>9</v>
      </c>
      <c r="U21" s="26">
        <f t="shared" si="2"/>
        <v>66.666666666666671</v>
      </c>
      <c r="V21" s="26">
        <f t="shared" si="1"/>
        <v>75</v>
      </c>
    </row>
    <row r="22" spans="2:22" ht="24.95" customHeight="1" x14ac:dyDescent="0.2">
      <c r="B22" s="15">
        <v>11</v>
      </c>
      <c r="C22" s="60" t="s">
        <v>46</v>
      </c>
      <c r="D22" s="61"/>
      <c r="E22" s="62"/>
      <c r="F22" s="32">
        <v>1</v>
      </c>
      <c r="G22" s="16">
        <v>2</v>
      </c>
      <c r="H22" s="37">
        <v>1</v>
      </c>
      <c r="I22" s="41">
        <v>2</v>
      </c>
      <c r="J22" s="16">
        <v>3</v>
      </c>
      <c r="K22" s="42">
        <v>3</v>
      </c>
      <c r="L22" s="41">
        <v>2</v>
      </c>
      <c r="M22" s="16">
        <v>3</v>
      </c>
      <c r="N22" s="42">
        <v>3</v>
      </c>
      <c r="O22" s="32">
        <v>3</v>
      </c>
      <c r="P22" s="16">
        <v>4</v>
      </c>
      <c r="Q22" s="16">
        <v>4</v>
      </c>
      <c r="R22" s="23">
        <f t="shared" si="0"/>
        <v>8</v>
      </c>
      <c r="S22" s="27">
        <f t="shared" si="0"/>
        <v>12</v>
      </c>
      <c r="T22" s="27">
        <f t="shared" si="0"/>
        <v>11</v>
      </c>
      <c r="U22" s="26">
        <f t="shared" si="2"/>
        <v>66.666666666666671</v>
      </c>
      <c r="V22" s="26">
        <f>((T22*100)/S22)</f>
        <v>91.666666666666671</v>
      </c>
    </row>
    <row r="23" spans="2:22" ht="24.95" customHeight="1" x14ac:dyDescent="0.2">
      <c r="B23" s="15">
        <v>12</v>
      </c>
      <c r="C23" s="60" t="s">
        <v>47</v>
      </c>
      <c r="D23" s="61"/>
      <c r="E23" s="62"/>
      <c r="F23" s="32">
        <v>1</v>
      </c>
      <c r="G23" s="16">
        <v>2</v>
      </c>
      <c r="H23" s="37">
        <v>1</v>
      </c>
      <c r="I23" s="41">
        <v>2</v>
      </c>
      <c r="J23" s="16">
        <v>3</v>
      </c>
      <c r="K23" s="42">
        <v>3</v>
      </c>
      <c r="L23" s="41">
        <v>2</v>
      </c>
      <c r="M23" s="16">
        <v>3</v>
      </c>
      <c r="N23" s="42">
        <v>3</v>
      </c>
      <c r="O23" s="32">
        <v>3</v>
      </c>
      <c r="P23" s="16">
        <v>4</v>
      </c>
      <c r="Q23" s="16">
        <v>4</v>
      </c>
      <c r="R23" s="23">
        <f t="shared" si="0"/>
        <v>8</v>
      </c>
      <c r="S23" s="27">
        <f t="shared" si="0"/>
        <v>12</v>
      </c>
      <c r="T23" s="27">
        <f t="shared" si="0"/>
        <v>11</v>
      </c>
      <c r="U23" s="26">
        <f t="shared" si="2"/>
        <v>66.666666666666671</v>
      </c>
      <c r="V23" s="26">
        <f t="shared" si="1"/>
        <v>91.666666666666671</v>
      </c>
    </row>
    <row r="24" spans="2:22" ht="24.95" customHeight="1" x14ac:dyDescent="0.2">
      <c r="B24" s="15">
        <v>13</v>
      </c>
      <c r="C24" s="60" t="s">
        <v>48</v>
      </c>
      <c r="D24" s="61"/>
      <c r="E24" s="62"/>
      <c r="F24" s="32">
        <v>1</v>
      </c>
      <c r="G24" s="16">
        <v>2</v>
      </c>
      <c r="H24" s="37">
        <v>1</v>
      </c>
      <c r="I24" s="41">
        <v>2</v>
      </c>
      <c r="J24" s="16">
        <v>3</v>
      </c>
      <c r="K24" s="42">
        <v>2</v>
      </c>
      <c r="L24" s="41">
        <v>2</v>
      </c>
      <c r="M24" s="16">
        <v>3</v>
      </c>
      <c r="N24" s="42">
        <v>2</v>
      </c>
      <c r="O24" s="32">
        <v>3</v>
      </c>
      <c r="P24" s="16">
        <v>4</v>
      </c>
      <c r="Q24" s="16">
        <v>3</v>
      </c>
      <c r="R24" s="23">
        <f t="shared" si="0"/>
        <v>8</v>
      </c>
      <c r="S24" s="27">
        <f t="shared" si="0"/>
        <v>12</v>
      </c>
      <c r="T24" s="27">
        <f t="shared" si="0"/>
        <v>8</v>
      </c>
      <c r="U24" s="26">
        <f t="shared" si="2"/>
        <v>66.666666666666671</v>
      </c>
      <c r="V24" s="26">
        <f t="shared" si="1"/>
        <v>66.666666666666671</v>
      </c>
    </row>
    <row r="25" spans="2:22" ht="24.95" customHeight="1" x14ac:dyDescent="0.2">
      <c r="B25" s="15">
        <v>14</v>
      </c>
      <c r="C25" s="60" t="s">
        <v>49</v>
      </c>
      <c r="D25" s="61"/>
      <c r="E25" s="62"/>
      <c r="F25" s="32">
        <v>1</v>
      </c>
      <c r="G25" s="16">
        <v>2</v>
      </c>
      <c r="H25" s="37">
        <v>2</v>
      </c>
      <c r="I25" s="41">
        <v>2</v>
      </c>
      <c r="J25" s="16">
        <v>3</v>
      </c>
      <c r="K25" s="42">
        <v>3</v>
      </c>
      <c r="L25" s="41">
        <v>2</v>
      </c>
      <c r="M25" s="16">
        <v>3</v>
      </c>
      <c r="N25" s="42">
        <v>3</v>
      </c>
      <c r="O25" s="32">
        <v>3</v>
      </c>
      <c r="P25" s="16">
        <v>4</v>
      </c>
      <c r="Q25" s="16">
        <v>4</v>
      </c>
      <c r="R25" s="23">
        <f t="shared" si="0"/>
        <v>8</v>
      </c>
      <c r="S25" s="27">
        <f t="shared" si="0"/>
        <v>12</v>
      </c>
      <c r="T25" s="27">
        <f t="shared" si="0"/>
        <v>12</v>
      </c>
      <c r="U25" s="26">
        <f t="shared" si="2"/>
        <v>66.666666666666671</v>
      </c>
      <c r="V25" s="26">
        <f t="shared" si="1"/>
        <v>100</v>
      </c>
    </row>
    <row r="26" spans="2:22" ht="24.95" customHeight="1" x14ac:dyDescent="0.2">
      <c r="B26" s="15">
        <v>15</v>
      </c>
      <c r="C26" s="75" t="s">
        <v>50</v>
      </c>
      <c r="D26" s="76"/>
      <c r="E26" s="77"/>
      <c r="F26" s="32">
        <v>1</v>
      </c>
      <c r="G26" s="16">
        <v>2</v>
      </c>
      <c r="H26" s="37">
        <v>1</v>
      </c>
      <c r="I26" s="41">
        <v>2</v>
      </c>
      <c r="J26" s="16">
        <v>3</v>
      </c>
      <c r="K26" s="42">
        <v>3</v>
      </c>
      <c r="L26" s="41">
        <v>2</v>
      </c>
      <c r="M26" s="16">
        <v>3</v>
      </c>
      <c r="N26" s="42">
        <v>3</v>
      </c>
      <c r="O26" s="32">
        <v>3</v>
      </c>
      <c r="P26" s="16">
        <v>4</v>
      </c>
      <c r="Q26" s="16">
        <v>3</v>
      </c>
      <c r="R26" s="24">
        <f t="shared" si="0"/>
        <v>8</v>
      </c>
      <c r="S26" s="28">
        <f t="shared" si="0"/>
        <v>12</v>
      </c>
      <c r="T26" s="28">
        <f t="shared" si="0"/>
        <v>10</v>
      </c>
      <c r="U26" s="26">
        <f t="shared" si="2"/>
        <v>66.666666666666671</v>
      </c>
      <c r="V26" s="26">
        <f t="shared" si="1"/>
        <v>83.333333333333329</v>
      </c>
    </row>
    <row r="27" spans="2:22" ht="24.95" customHeight="1" thickBot="1" x14ac:dyDescent="0.25">
      <c r="B27" s="17"/>
      <c r="C27" s="80" t="s">
        <v>14</v>
      </c>
      <c r="D27" s="81"/>
      <c r="E27" s="81"/>
      <c r="F27" s="18">
        <f t="shared" ref="F27:T27" si="3">SUM(F12:F26)</f>
        <v>15</v>
      </c>
      <c r="G27" s="19">
        <f t="shared" si="3"/>
        <v>30</v>
      </c>
      <c r="H27" s="20">
        <f t="shared" si="3"/>
        <v>23</v>
      </c>
      <c r="I27" s="18">
        <f t="shared" si="3"/>
        <v>30</v>
      </c>
      <c r="J27" s="19">
        <f t="shared" si="3"/>
        <v>45</v>
      </c>
      <c r="K27" s="22">
        <f t="shared" si="3"/>
        <v>40</v>
      </c>
      <c r="L27" s="18">
        <f t="shared" si="3"/>
        <v>30</v>
      </c>
      <c r="M27" s="19">
        <f t="shared" si="3"/>
        <v>45</v>
      </c>
      <c r="N27" s="22">
        <f t="shared" si="3"/>
        <v>41</v>
      </c>
      <c r="O27" s="21">
        <f t="shared" si="3"/>
        <v>45</v>
      </c>
      <c r="P27" s="19">
        <f t="shared" si="3"/>
        <v>60</v>
      </c>
      <c r="Q27" s="22">
        <f t="shared" si="3"/>
        <v>54</v>
      </c>
      <c r="R27" s="25">
        <f t="shared" si="3"/>
        <v>120</v>
      </c>
      <c r="S27" s="29">
        <f t="shared" si="3"/>
        <v>180</v>
      </c>
      <c r="T27" s="29">
        <f t="shared" si="3"/>
        <v>158</v>
      </c>
      <c r="U27" s="26">
        <f t="shared" si="2"/>
        <v>66.666666666666671</v>
      </c>
      <c r="V27" s="26">
        <f>((T27*100)/S27)</f>
        <v>87.777777777777771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79" t="s">
        <v>53</v>
      </c>
      <c r="C29" s="79"/>
      <c r="D29" s="79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9" t="s">
        <v>3</v>
      </c>
      <c r="C30" s="58" t="s">
        <v>16</v>
      </c>
      <c r="D30" s="58"/>
      <c r="E30" s="5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1"/>
      <c r="S30" s="51"/>
      <c r="T30" s="51"/>
      <c r="U30" s="52"/>
    </row>
    <row r="31" spans="2:22" ht="24.95" customHeight="1" x14ac:dyDescent="0.2">
      <c r="B31" s="9" t="s">
        <v>4</v>
      </c>
      <c r="C31" s="58" t="s">
        <v>17</v>
      </c>
      <c r="D31" s="58"/>
      <c r="E31" s="5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9" t="s">
        <v>5</v>
      </c>
      <c r="C32" s="58" t="s">
        <v>24</v>
      </c>
      <c r="D32" s="58"/>
      <c r="E32" s="5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9" t="s">
        <v>6</v>
      </c>
      <c r="C33" s="58" t="s">
        <v>18</v>
      </c>
      <c r="D33" s="58"/>
      <c r="E33" s="5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9" t="s">
        <v>23</v>
      </c>
      <c r="C34" s="58" t="s">
        <v>19</v>
      </c>
      <c r="D34" s="58"/>
      <c r="E34" s="5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63"/>
      <c r="C35" s="63"/>
      <c r="D35" s="45"/>
      <c r="E35" s="4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59"/>
      <c r="C36" s="59"/>
      <c r="D36" s="45"/>
      <c r="E36" s="4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57"/>
      <c r="C37" s="5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B6:B8"/>
    <mergeCell ref="C6:C8"/>
    <mergeCell ref="F6:Q8"/>
    <mergeCell ref="C1:Q2"/>
    <mergeCell ref="B3:C3"/>
    <mergeCell ref="B4:C4"/>
    <mergeCell ref="B5:C5"/>
    <mergeCell ref="D5:E5"/>
    <mergeCell ref="R6:R11"/>
    <mergeCell ref="S6:S11"/>
    <mergeCell ref="T6:T11"/>
    <mergeCell ref="U6:U11"/>
    <mergeCell ref="V6:V11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C18:E18"/>
    <mergeCell ref="B29:D29"/>
    <mergeCell ref="C33:E33"/>
    <mergeCell ref="C34:E34"/>
    <mergeCell ref="B35:C35"/>
    <mergeCell ref="B36:C36"/>
    <mergeCell ref="B37:C37"/>
  </mergeCells>
  <conditionalFormatting sqref="U12:V27">
    <cfRule type="cellIs" dxfId="5" priority="2" stopIfTrue="1" operator="greaterThan">
      <formula>89</formula>
    </cfRule>
    <cfRule type="cellIs" dxfId="4" priority="3" stopIfTrue="1" operator="lessThan">
      <formula>90</formula>
    </cfRule>
  </conditionalFormatting>
  <conditionalFormatting sqref="M30 F12:Q26">
    <cfRule type="cellIs" dxfId="3" priority="5" stopIfTrue="1" operator="equal">
      <formula>3</formula>
    </cfRule>
    <cfRule type="cellIs" dxfId="2" priority="6" stopIfTrue="1" operator="greaterThanOrEqual">
      <formula>4</formula>
    </cfRule>
  </conditionalFormatting>
  <conditionalFormatting sqref="F12:Q26">
    <cfRule type="cellIs" dxfId="1" priority="4" stopIfTrue="1" operator="equal">
      <formula>2</formula>
    </cfRule>
  </conditionalFormatting>
  <conditionalFormatting sqref="F12:Q26">
    <cfRule type="cellIs" dxfId="0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Matriz</vt:lpstr>
      <vt:lpstr>Avaliação Inicial</vt:lpstr>
      <vt:lpstr>Avaliação pós ações</vt:lpstr>
    </vt:vector>
  </TitlesOfParts>
  <Company>Dixie Toga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d0109731</dc:creator>
  <cp:lastModifiedBy>Microsoft</cp:lastModifiedBy>
  <cp:lastPrinted>2009-04-13T18:15:13Z</cp:lastPrinted>
  <dcterms:created xsi:type="dcterms:W3CDTF">2008-02-04T18:31:32Z</dcterms:created>
  <dcterms:modified xsi:type="dcterms:W3CDTF">2017-04-20T00:29:31Z</dcterms:modified>
</cp:coreProperties>
</file>